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GES/Appel de projets GES009/Guides et formulaires/"/>
    </mc:Choice>
  </mc:AlternateContent>
  <xr:revisionPtr revIDLastSave="2281" documentId="8_{38147AD7-FE20-4663-8983-55606ACF2CBD}" xr6:coauthVersionLast="47" xr6:coauthVersionMax="47" xr10:uidLastSave="{7E632169-C783-4E7D-8A6F-333D935656C5}"/>
  <bookViews>
    <workbookView xWindow="-108" yWindow="-108" windowWidth="23256" windowHeight="12456" xr2:uid="{00000000-000D-0000-FFFF-FFFF00000000}"/>
  </bookViews>
  <sheets>
    <sheet name="Volet régulier" sheetId="6" r:id="rId1"/>
    <sheet name="Volet Express" sheetId="7" r:id="rId2"/>
    <sheet name="Feuil1" sheetId="5" r:id="rId3"/>
  </sheets>
  <definedNames>
    <definedName name="_ftn1" localSheetId="1">'Volet Express'!#REF!</definedName>
    <definedName name="_ftn1" localSheetId="0">'Volet régulier'!#REF!</definedName>
    <definedName name="_ftn2" localSheetId="1">'Volet Express'!#REF!</definedName>
    <definedName name="_ftn2" localSheetId="0">'Volet régulier'!#REF!</definedName>
    <definedName name="_ftn3" localSheetId="1">'Volet Express'!#REF!</definedName>
    <definedName name="_ftn3" localSheetId="0">'Volet régulier'!#REF!</definedName>
    <definedName name="_ftn4" localSheetId="1">'Volet Express'!#REF!</definedName>
    <definedName name="_ftn4" localSheetId="0">'Volet régulier'!#REF!</definedName>
    <definedName name="_ftnref1" localSheetId="1">'Volet Express'!$B$38</definedName>
    <definedName name="_ftnref1" localSheetId="0">'Volet régulier'!$B$38</definedName>
    <definedName name="_ftnref2" localSheetId="1">'Volet Express'!$C$50</definedName>
    <definedName name="_ftnref2" localSheetId="0">'Volet régulier'!$C$50</definedName>
    <definedName name="_ftnref3" localSheetId="1">'Volet Express'!$B$51</definedName>
    <definedName name="_ftnref3" localSheetId="0">'Volet régulier'!$B$51</definedName>
    <definedName name="_ftnref4" localSheetId="1">'Volet Express'!$C$65</definedName>
    <definedName name="_ftnref4" localSheetId="0">'Volet régulier'!$C$65</definedName>
    <definedName name="_Hlk18680051" localSheetId="1">'Volet Express'!#REF!</definedName>
    <definedName name="_Hlk18680051" localSheetId="0">'Volet régulier'!#REF!</definedName>
    <definedName name="_Hlk18680132" localSheetId="1">'Volet Express'!#REF!</definedName>
    <definedName name="_Hlk18680132" localSheetId="0">'Volet régulier'!#REF!</definedName>
    <definedName name="_Hlk27572753" localSheetId="1">'Volet Express'!#REF!</definedName>
    <definedName name="_Hlk27572753" localSheetId="0">'Volet régulier'!#REF!</definedName>
    <definedName name="_Hlk27572778" localSheetId="1">'Volet Express'!#REF!</definedName>
    <definedName name="_Hlk27572778" localSheetId="0">'Volet régulier'!#REF!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7" l="1"/>
  <c r="D102" i="7" s="1"/>
  <c r="G68" i="7"/>
  <c r="G67" i="7"/>
  <c r="G66" i="7"/>
  <c r="G65" i="7"/>
  <c r="G64" i="7"/>
  <c r="F63" i="7"/>
  <c r="E63" i="7"/>
  <c r="D63" i="7"/>
  <c r="G62" i="7"/>
  <c r="G61" i="7"/>
  <c r="G60" i="7"/>
  <c r="G59" i="7"/>
  <c r="G58" i="7"/>
  <c r="G57" i="7"/>
  <c r="G56" i="7"/>
  <c r="F55" i="7"/>
  <c r="E55" i="7"/>
  <c r="D55" i="7"/>
  <c r="G54" i="7"/>
  <c r="G53" i="7"/>
  <c r="G52" i="7"/>
  <c r="F51" i="7"/>
  <c r="E51" i="7"/>
  <c r="D51" i="7"/>
  <c r="G50" i="7"/>
  <c r="G49" i="7"/>
  <c r="F48" i="7"/>
  <c r="E48" i="7"/>
  <c r="D48" i="7"/>
  <c r="G47" i="7"/>
  <c r="G46" i="7"/>
  <c r="F45" i="7"/>
  <c r="E45" i="7"/>
  <c r="D45" i="7"/>
  <c r="G45" i="7" s="1"/>
  <c r="G44" i="7"/>
  <c r="G43" i="7"/>
  <c r="F42" i="7"/>
  <c r="E42" i="7"/>
  <c r="D42" i="7"/>
  <c r="G42" i="7" s="1"/>
  <c r="G41" i="7"/>
  <c r="G40" i="7"/>
  <c r="G39" i="7"/>
  <c r="F38" i="7"/>
  <c r="F69" i="7" s="1"/>
  <c r="E38" i="7"/>
  <c r="D38" i="7"/>
  <c r="F35" i="7"/>
  <c r="F86" i="7" s="1"/>
  <c r="E35" i="7"/>
  <c r="E86" i="7" s="1"/>
  <c r="D35" i="7"/>
  <c r="D86" i="7" s="1"/>
  <c r="G34" i="7"/>
  <c r="C34" i="7"/>
  <c r="G33" i="7"/>
  <c r="C33" i="7"/>
  <c r="G32" i="7"/>
  <c r="C32" i="7"/>
  <c r="G31" i="7"/>
  <c r="C31" i="7"/>
  <c r="G30" i="7"/>
  <c r="C30" i="7"/>
  <c r="G29" i="7"/>
  <c r="C29" i="7"/>
  <c r="G28" i="7"/>
  <c r="C28" i="7"/>
  <c r="G27" i="7"/>
  <c r="C27" i="7"/>
  <c r="G26" i="7"/>
  <c r="C26" i="7"/>
  <c r="G25" i="7"/>
  <c r="C25" i="7"/>
  <c r="F21" i="7"/>
  <c r="F85" i="7" s="1"/>
  <c r="E21" i="7"/>
  <c r="E85" i="7" s="1"/>
  <c r="D21" i="7"/>
  <c r="D85" i="7" s="1"/>
  <c r="G20" i="7"/>
  <c r="G19" i="7"/>
  <c r="G18" i="7"/>
  <c r="G17" i="7"/>
  <c r="G16" i="7"/>
  <c r="G15" i="7"/>
  <c r="G14" i="7"/>
  <c r="G13" i="7"/>
  <c r="G12" i="7"/>
  <c r="G11" i="7"/>
  <c r="G91" i="6"/>
  <c r="G89" i="6"/>
  <c r="D103" i="6" s="1"/>
  <c r="G68" i="6"/>
  <c r="G67" i="6"/>
  <c r="G66" i="6"/>
  <c r="G65" i="6"/>
  <c r="G64" i="6"/>
  <c r="F63" i="6"/>
  <c r="E63" i="6"/>
  <c r="D63" i="6"/>
  <c r="G62" i="6"/>
  <c r="G61" i="6"/>
  <c r="G60" i="6"/>
  <c r="G59" i="6"/>
  <c r="G58" i="6"/>
  <c r="G57" i="6"/>
  <c r="G56" i="6"/>
  <c r="F55" i="6"/>
  <c r="E55" i="6"/>
  <c r="D55" i="6"/>
  <c r="G54" i="6"/>
  <c r="G53" i="6"/>
  <c r="G52" i="6"/>
  <c r="F51" i="6"/>
  <c r="E51" i="6"/>
  <c r="D51" i="6"/>
  <c r="G51" i="6" s="1"/>
  <c r="G50" i="6"/>
  <c r="G49" i="6"/>
  <c r="F48" i="6"/>
  <c r="E48" i="6"/>
  <c r="D48" i="6"/>
  <c r="G48" i="6" s="1"/>
  <c r="G47" i="6"/>
  <c r="G46" i="6"/>
  <c r="F45" i="6"/>
  <c r="E45" i="6"/>
  <c r="D45" i="6"/>
  <c r="G44" i="6"/>
  <c r="G43" i="6"/>
  <c r="F42" i="6"/>
  <c r="E42" i="6"/>
  <c r="D42" i="6"/>
  <c r="G42" i="6" s="1"/>
  <c r="G41" i="6"/>
  <c r="G40" i="6"/>
  <c r="G39" i="6"/>
  <c r="F38" i="6"/>
  <c r="E38" i="6"/>
  <c r="D38" i="6"/>
  <c r="F35" i="6"/>
  <c r="F86" i="6" s="1"/>
  <c r="E35" i="6"/>
  <c r="E86" i="6" s="1"/>
  <c r="D35" i="6"/>
  <c r="D86" i="6" s="1"/>
  <c r="G34" i="6"/>
  <c r="C34" i="6"/>
  <c r="G33" i="6"/>
  <c r="C33" i="6"/>
  <c r="G32" i="6"/>
  <c r="C32" i="6"/>
  <c r="G31" i="6"/>
  <c r="C31" i="6"/>
  <c r="G30" i="6"/>
  <c r="C30" i="6"/>
  <c r="G29" i="6"/>
  <c r="C29" i="6"/>
  <c r="G28" i="6"/>
  <c r="C28" i="6"/>
  <c r="G27" i="6"/>
  <c r="C27" i="6"/>
  <c r="G26" i="6"/>
  <c r="C26" i="6"/>
  <c r="G25" i="6"/>
  <c r="C25" i="6"/>
  <c r="F21" i="6"/>
  <c r="F85" i="6" s="1"/>
  <c r="E21" i="6"/>
  <c r="E85" i="6" s="1"/>
  <c r="D21" i="6"/>
  <c r="D85" i="6" s="1"/>
  <c r="G85" i="6" s="1"/>
  <c r="G20" i="6"/>
  <c r="G19" i="6"/>
  <c r="G18" i="6"/>
  <c r="G17" i="6"/>
  <c r="G16" i="6"/>
  <c r="G15" i="6"/>
  <c r="G14" i="6"/>
  <c r="G13" i="6"/>
  <c r="G12" i="6"/>
  <c r="G11" i="6"/>
  <c r="G51" i="7" l="1"/>
  <c r="G55" i="7"/>
  <c r="G35" i="7"/>
  <c r="H28" i="7" s="1"/>
  <c r="H27" i="7"/>
  <c r="H25" i="7"/>
  <c r="H33" i="7"/>
  <c r="G63" i="7"/>
  <c r="G21" i="7"/>
  <c r="H21" i="7" s="1"/>
  <c r="G48" i="7"/>
  <c r="G85" i="7"/>
  <c r="D69" i="7"/>
  <c r="E69" i="7"/>
  <c r="H31" i="7"/>
  <c r="H30" i="7"/>
  <c r="H34" i="7"/>
  <c r="G86" i="7"/>
  <c r="H29" i="7"/>
  <c r="G38" i="7"/>
  <c r="G21" i="6"/>
  <c r="H21" i="6" s="1"/>
  <c r="E69" i="6"/>
  <c r="G45" i="6"/>
  <c r="H13" i="6"/>
  <c r="D69" i="6"/>
  <c r="F69" i="6"/>
  <c r="G55" i="6"/>
  <c r="H18" i="6"/>
  <c r="G86" i="6"/>
  <c r="H19" i="6"/>
  <c r="H12" i="6"/>
  <c r="H16" i="6"/>
  <c r="H20" i="6"/>
  <c r="H17" i="6"/>
  <c r="H15" i="6"/>
  <c r="G63" i="6"/>
  <c r="H11" i="6"/>
  <c r="G35" i="6"/>
  <c r="H25" i="6" s="1"/>
  <c r="G38" i="6"/>
  <c r="H30" i="6" l="1"/>
  <c r="H28" i="6"/>
  <c r="H14" i="6"/>
  <c r="H35" i="7"/>
  <c r="H32" i="7"/>
  <c r="H26" i="7"/>
  <c r="H13" i="7"/>
  <c r="H12" i="7"/>
  <c r="H20" i="7"/>
  <c r="H11" i="7"/>
  <c r="H15" i="7"/>
  <c r="H17" i="7"/>
  <c r="H18" i="7"/>
  <c r="H16" i="7"/>
  <c r="H14" i="7"/>
  <c r="H19" i="7"/>
  <c r="G69" i="7"/>
  <c r="H31" i="6"/>
  <c r="H33" i="6"/>
  <c r="H29" i="6"/>
  <c r="G69" i="6"/>
  <c r="H34" i="6"/>
  <c r="H35" i="6"/>
  <c r="H32" i="6"/>
  <c r="H26" i="6"/>
  <c r="H27" i="6"/>
  <c r="G70" i="6" l="1"/>
  <c r="G71" i="6" s="1"/>
  <c r="D98" i="6"/>
  <c r="D97" i="6"/>
  <c r="G70" i="7"/>
  <c r="D97" i="7"/>
  <c r="D96" i="7"/>
  <c r="G71" i="7"/>
  <c r="H69" i="7"/>
  <c r="H48" i="7"/>
  <c r="H55" i="7"/>
  <c r="H42" i="7"/>
  <c r="H63" i="7"/>
  <c r="H45" i="7"/>
  <c r="H51" i="7"/>
  <c r="H38" i="7"/>
  <c r="H38" i="6"/>
  <c r="H63" i="6"/>
  <c r="H69" i="6"/>
  <c r="H48" i="6"/>
  <c r="H55" i="6"/>
  <c r="H51" i="6"/>
  <c r="H42" i="6"/>
  <c r="H45" i="6"/>
  <c r="D103" i="7" l="1"/>
  <c r="G90" i="7"/>
  <c r="G87" i="7"/>
  <c r="D95" i="7"/>
  <c r="G90" i="6"/>
  <c r="G88" i="6" s="1"/>
  <c r="D104" i="6"/>
  <c r="G87" i="6"/>
  <c r="D96" i="6"/>
  <c r="G83" i="7" l="1"/>
  <c r="G88" i="7"/>
  <c r="G83" i="6"/>
  <c r="G92" i="6" s="1"/>
  <c r="G91" i="7" l="1"/>
  <c r="H85" i="6"/>
  <c r="H89" i="6"/>
  <c r="D100" i="6" s="1"/>
  <c r="D105" i="6" s="1"/>
  <c r="D106" i="6" s="1"/>
  <c r="H88" i="6"/>
  <c r="H91" i="6"/>
  <c r="H85" i="7" l="1"/>
  <c r="H89" i="7"/>
  <c r="D99" i="7" s="1"/>
  <c r="D104" i="7" s="1"/>
  <c r="D105" i="7" s="1"/>
  <c r="H88" i="7"/>
  <c r="H92" i="6"/>
  <c r="H9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mlefevre</author>
  </authors>
  <commentList>
    <comment ref="G63" authorId="0" shapeId="0" xr:uid="{BFDFAB56-86C7-4716-B906-76B7CE2BC530}">
      <text>
        <r>
          <rPr>
            <b/>
            <sz val="9"/>
            <color indexed="81"/>
            <rFont val="Tahoma"/>
            <family val="2"/>
          </rPr>
          <t>mlefevre:</t>
        </r>
        <r>
          <rPr>
            <sz val="9"/>
            <color indexed="81"/>
            <rFont val="Tahoma"/>
            <family val="2"/>
          </rPr>
          <t xml:space="preserve">
Si les contributions en nature dépassent les contribution en argent, seul le montant total égal au montant d'argent est pris en compte dans les calculs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mlefevre</author>
  </authors>
  <commentList>
    <comment ref="G63" authorId="0" shapeId="0" xr:uid="{D9BD5B27-517A-4B96-819E-AA45B52CFCD9}">
      <text>
        <r>
          <rPr>
            <b/>
            <sz val="9"/>
            <color indexed="81"/>
            <rFont val="Tahoma"/>
            <family val="2"/>
          </rPr>
          <t>mlefevre:</t>
        </r>
        <r>
          <rPr>
            <sz val="9"/>
            <color indexed="81"/>
            <rFont val="Tahoma"/>
            <family val="2"/>
          </rPr>
          <t xml:space="preserve">
Si les contributions en nature dépassent les contribution en argent, seul le montant total égal au montant d'argent est pris en compte dans les calculs</t>
        </r>
      </text>
    </comment>
  </commentList>
</comments>
</file>

<file path=xl/sharedStrings.xml><?xml version="1.0" encoding="utf-8"?>
<sst xmlns="http://schemas.openxmlformats.org/spreadsheetml/2006/main" count="244" uniqueCount="102">
  <si>
    <t>Voir le guide pour les dépenses admissibles</t>
  </si>
  <si>
    <t>Une fois complété sauvegardez en PDF et insérer dans la demande</t>
  </si>
  <si>
    <r>
      <t xml:space="preserve">Insérer seulement le montant d'argent alloué à la R&amp;D
</t>
    </r>
    <r>
      <rPr>
        <sz val="15"/>
        <color theme="1"/>
        <rFont val="Calibri"/>
        <family val="2"/>
        <scheme val="minor"/>
      </rPr>
      <t>càd hors frais de gestion du RSRI et hors FIR prélevé par l'université si applicable</t>
    </r>
  </si>
  <si>
    <t>Nom de l'industriel</t>
  </si>
  <si>
    <t>Année 1</t>
  </si>
  <si>
    <t>Année 2</t>
  </si>
  <si>
    <t>Année 3</t>
  </si>
  <si>
    <t>Total</t>
  </si>
  <si>
    <t>Ratio (%)</t>
  </si>
  <si>
    <t>%</t>
  </si>
  <si>
    <t>1. Salaires et avantages sociaux</t>
  </si>
  <si>
    <t>Techniciens</t>
  </si>
  <si>
    <t>Chercheurs</t>
  </si>
  <si>
    <t>Autres :</t>
  </si>
  <si>
    <t>2. Bourse aux étudiants</t>
  </si>
  <si>
    <t>Stagiaires de recherche postdoctorale</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</si>
  <si>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</si>
  <si>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</si>
  <si>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</si>
  <si>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</si>
  <si>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</si>
  <si>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</si>
  <si>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</si>
  <si>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</si>
  <si>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</si>
  <si>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</si>
  <si>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</si>
  <si>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</si>
  <si>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</si>
  <si>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</si>
  <si>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</si>
  <si>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</si>
  <si>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</si>
  <si>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</si>
  <si>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</si>
  <si>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</si>
  <si>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</si>
  <si>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</si>
  <si>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</si>
  <si>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Unités MITACS</t>
  </si>
  <si>
    <t>Min 20%</t>
  </si>
  <si>
    <t>Frais de gestion industriel</t>
  </si>
  <si>
    <t>Financement public (max 80 % du mandat de recherche)</t>
  </si>
  <si>
    <t>max
40%</t>
  </si>
  <si>
    <t>TOTAL du financement</t>
  </si>
  <si>
    <t>3. Contributions additionnelles</t>
  </si>
  <si>
    <t>Max 50 000$</t>
  </si>
  <si>
    <t>Contribution de PRIMA Québec aux frais indirects de la recherche (FIR),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</si>
  <si>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</si>
  <si>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</si>
  <si>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</si>
  <si>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oui</t>
  </si>
  <si>
    <t>4. Résumé du financement du MEIE</t>
  </si>
  <si>
    <t>Contribution au mandat de recherche</t>
  </si>
  <si>
    <t>Contribution du MEIE (Frais de gestion)</t>
  </si>
  <si>
    <t>FIR (si applicable)</t>
  </si>
  <si>
    <t xml:space="preserve">Veuiller sauvegarder en format PDF et insérer à la demande </t>
  </si>
  <si>
    <t>Contributions Industriels au projet en Nature</t>
  </si>
  <si>
    <t>Étudiants (DEC, 1er, 2e et 3e cycle universitaire)</t>
  </si>
  <si>
    <t xml:space="preserve">3. Matériaux et fournitures </t>
  </si>
  <si>
    <t>7. Contribution industrielle en nature</t>
  </si>
  <si>
    <t>Salaire de chercheurs/scientifiques</t>
  </si>
  <si>
    <t xml:space="preserve">Salaire de techniciens/ingénieurs </t>
  </si>
  <si>
    <t>Temps d’appareil</t>
  </si>
  <si>
    <t>Don de matériaux</t>
  </si>
  <si>
    <t>Les sous-traitants doivent être mentionnés et ne doivent pas être inscrits au registre des entreprises non admissibles aux contrats publics (RENA). De plus, les prestations de services externes doivent être justifiées et représenter une faible portion du budget.</t>
  </si>
  <si>
    <t>1. FINANCEMENT DU MANDAT DE RECHERCHE</t>
  </si>
  <si>
    <t>Partenaire (en espèces) :</t>
  </si>
  <si>
    <t>Partenaire (en nature) :
Le nature ne peut dépasser 50% de la contribution en Argent + Nature</t>
  </si>
  <si>
    <t>PRIMA Québec</t>
  </si>
  <si>
    <t>Frais de gestion MEIE</t>
  </si>
  <si>
    <t xml:space="preserve">Financement complémentaire </t>
  </si>
  <si>
    <t>data</t>
  </si>
  <si>
    <t>non</t>
  </si>
  <si>
    <t>Contribution aux frais de gestion de PRIMA Québec (2%)</t>
  </si>
  <si>
    <t>Cette partie des frais de gestion sont taxables et seront facturés au promoteur du projet</t>
  </si>
  <si>
    <t>Si les contributions en nature dépassent les contribution en argent, seul le montant total égal au montant d'argent est pris en compte dans les calculs</t>
  </si>
  <si>
    <t>Contributions Industriels au projet en argent</t>
  </si>
  <si>
    <r>
      <t>GES009 - BUDGET DU MANDAT DE RECHERCHE</t>
    </r>
    <r>
      <rPr>
        <sz val="15"/>
        <color theme="1"/>
        <rFont val="Arial"/>
        <family val="2"/>
      </rPr>
      <t> </t>
    </r>
    <r>
      <rPr>
        <b/>
        <sz val="15"/>
        <color rgb="FFFF0000"/>
        <rFont val="Arial"/>
        <family val="2"/>
      </rPr>
      <t>VOLET RÉGULIER</t>
    </r>
  </si>
  <si>
    <t>Frais de gestion du RSRI (5%)</t>
  </si>
  <si>
    <t>Partenaires industriels (min 20 % du mandat de recherche)</t>
  </si>
  <si>
    <t>Partenaires industriels : égale à 3 % du montant du mandat de recherche ou max 30 000$ (hors taxes)</t>
  </si>
  <si>
    <t>MEIE : égale à 2 % du montant du mandat de recherche ou  max 20 000$</t>
  </si>
  <si>
    <r>
      <t>GES009 - BUDGET DU MANDAT DE RECHERCHE</t>
    </r>
    <r>
      <rPr>
        <sz val="15"/>
        <color theme="1"/>
        <rFont val="Arial"/>
        <family val="2"/>
      </rPr>
      <t> </t>
    </r>
    <r>
      <rPr>
        <b/>
        <sz val="15"/>
        <color rgb="FFFF0000"/>
        <rFont val="Arial"/>
        <family val="2"/>
      </rPr>
      <t>VOLET EXPRESS</t>
    </r>
  </si>
  <si>
    <t>Min 50%</t>
  </si>
  <si>
    <t>max
50%</t>
  </si>
  <si>
    <t>Ind. 1</t>
  </si>
  <si>
    <t>Ind. 2</t>
  </si>
  <si>
    <t>Ind. 3</t>
  </si>
  <si>
    <t>Ind. 4</t>
  </si>
  <si>
    <t>Ind. 5</t>
  </si>
  <si>
    <t>Ind. 6</t>
  </si>
  <si>
    <t>Ind. 7</t>
  </si>
  <si>
    <t>Ind. 8</t>
  </si>
  <si>
    <t>Ind. 9</t>
  </si>
  <si>
    <t>Ind 10</t>
  </si>
  <si>
    <t>Partenaires (en espèces) :</t>
  </si>
  <si>
    <t>Partenaires (en nature) :
Le nature ne peut dépasser 50% de la contribution en Argent + Nature</t>
  </si>
  <si>
    <r>
      <t>GES009 - FINANCEMENT DU MANDAT DE RECHERCHE</t>
    </r>
    <r>
      <rPr>
        <sz val="15"/>
        <color theme="1"/>
        <rFont val="Arial"/>
        <family val="2"/>
      </rPr>
      <t> </t>
    </r>
    <r>
      <rPr>
        <b/>
        <sz val="15"/>
        <color rgb="FFFF0000"/>
        <rFont val="Arial"/>
        <family val="2"/>
      </rPr>
      <t>VOLET RÉGULIER</t>
    </r>
  </si>
  <si>
    <r>
      <t>GES009 - FINANCEMENT DU MANDAT DE RECHERCHE</t>
    </r>
    <r>
      <rPr>
        <sz val="15"/>
        <color theme="1"/>
        <rFont val="Arial"/>
        <family val="2"/>
      </rPr>
      <t> </t>
    </r>
    <r>
      <rPr>
        <b/>
        <sz val="15"/>
        <color rgb="FFFF0000"/>
        <rFont val="Arial"/>
        <family val="2"/>
      </rPr>
      <t>VOLET EXPRESS</t>
    </r>
  </si>
  <si>
    <r>
      <t xml:space="preserve">TOTAL du financement du MEIE
</t>
    </r>
    <r>
      <rPr>
        <b/>
        <sz val="12"/>
        <color rgb="FFFF0000"/>
        <rFont val="Calibri"/>
        <family val="2"/>
        <scheme val="minor"/>
      </rPr>
      <t>(Max 500 000 $/an, Max 1 500 000 $)</t>
    </r>
  </si>
  <si>
    <r>
      <t xml:space="preserve">TOTAL du financement du MEIE
</t>
    </r>
    <r>
      <rPr>
        <b/>
        <sz val="12"/>
        <color rgb="FFFF0000"/>
        <rFont val="Calibri"/>
        <family val="2"/>
        <scheme val="minor"/>
      </rPr>
      <t>(Max 499 999 $)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</si>
</sst>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b/>
      <sz val="15"/>
      <color rgb="FF000000"/>
      <name val="Calibri"/>
      <family val="2"/>
      <scheme val="minor"/>
    </font>
    <font>
      <b/>
      <sz val="13"/>
      <color theme="1"/>
      <name val="Calibri"/>
      <family val="2"/>
      <scheme val="minor"/>
    </font>
    <font>
      <b/>
      <sz val="13"/>
      <name val="Calibri"/>
      <family val="2"/>
      <scheme val="minor"/>
    </font>
    <font>
      <b/>
      <sz val="10"/>
      <color theme="4"/>
      <name val="Calibri"/>
      <family val="2"/>
      <scheme val="minor"/>
    </font>
    <font>
      <sz val="9"/>
      <color indexed="81"/>
      <name val="Tahoma"/>
      <family val="2"/>
    </font>
    <font>
      <b/>
      <sz val="9"/>
      <color indexed="81"/>
      <name val="Tahoma"/>
      <family val="2"/>
    </font>
  </fonts>
  <fills count="1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7" tint="0.59999389629810485"/>
        <bgColor indexed="64"/>
      </patternFill>
    </fill>
  </fills>
  <borders count="80">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style="thin">
        <color indexed="64"/>
      </left>
      <right style="thin">
        <color indexed="64"/>
      </right>
      <top style="dotted">
        <color auto="1"/>
      </top>
      <bottom style="dotted">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5" fillId="0" borderId="0"/>
    <xf numFmtId="0" fontId="1" fillId="0" borderId="0" applyNumberFormat="0" applyFill="0" applyProtection="0">
      <alignment horizontal="right" vertical="center" indent="1"/>
    </xf>
    <xf numFmtId="0" fontId="26" fillId="0" borderId="0" applyNumberFormat="0" applyFill="0" applyAlignment="0" applyProtection="0"/>
    <xf numFmtId="0" fontId="27" fillId="0" borderId="0" applyNumberFormat="0" applyFill="0" applyBorder="0" applyAlignment="0" applyProtection="0"/>
  </cellStyleXfs>
  <cellXfs count="194">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3" xfId="0" applyBorder="1" applyAlignment="1">
      <alignment wrapText="1"/>
    </xf>
    <xf numFmtId="0" fontId="4" fillId="0" borderId="11" xfId="0" applyFont="1" applyBorder="1" applyAlignment="1">
      <alignment horizontal="center" vertical="center" wrapText="1"/>
    </xf>
    <xf numFmtId="164" fontId="11" fillId="2" borderId="13" xfId="3" applyNumberFormat="1" applyFont="1" applyFill="1" applyBorder="1" applyAlignment="1">
      <alignment horizontal="center" vertical="center"/>
    </xf>
    <xf numFmtId="164" fontId="13" fillId="2" borderId="13" xfId="0" applyNumberFormat="1" applyFont="1" applyFill="1" applyBorder="1" applyAlignment="1">
      <alignment horizontal="center" vertical="center"/>
    </xf>
    <xf numFmtId="164" fontId="2" fillId="3" borderId="11" xfId="1" applyNumberFormat="1" applyFont="1" applyFill="1" applyBorder="1"/>
    <xf numFmtId="164" fontId="9" fillId="3" borderId="25" xfId="1" applyNumberFormat="1" applyFont="1" applyFill="1" applyBorder="1"/>
    <xf numFmtId="164" fontId="0" fillId="5" borderId="11" xfId="1" applyNumberFormat="1" applyFont="1" applyFill="1" applyBorder="1"/>
    <xf numFmtId="164" fontId="9" fillId="5" borderId="25" xfId="1" applyNumberFormat="1" applyFont="1" applyFill="1" applyBorder="1"/>
    <xf numFmtId="10" fontId="10" fillId="2" borderId="5" xfId="2" applyNumberFormat="1" applyFont="1" applyFill="1" applyBorder="1" applyAlignment="1">
      <alignment horizontal="center" vertical="center"/>
    </xf>
    <xf numFmtId="10" fontId="9" fillId="0" borderId="22" xfId="2" applyNumberFormat="1" applyFont="1" applyBorder="1" applyAlignment="1">
      <alignment horizontal="center" vertical="center" wrapText="1"/>
    </xf>
    <xf numFmtId="10" fontId="16" fillId="4" borderId="5" xfId="2" applyNumberFormat="1" applyFont="1" applyFill="1" applyBorder="1" applyAlignment="1">
      <alignment horizontal="center" vertical="center"/>
    </xf>
    <xf numFmtId="164" fontId="10" fillId="2" borderId="8" xfId="3" applyNumberFormat="1" applyFont="1" applyFill="1" applyBorder="1" applyAlignment="1">
      <alignment horizontal="center" vertical="center"/>
    </xf>
    <xf numFmtId="0" fontId="0" fillId="0" borderId="34" xfId="0" applyBorder="1" applyAlignment="1">
      <alignment wrapText="1"/>
    </xf>
    <xf numFmtId="164" fontId="0" fillId="0" borderId="35" xfId="1" applyNumberFormat="1" applyFont="1" applyBorder="1"/>
    <xf numFmtId="0" fontId="0" fillId="0" borderId="36" xfId="0" applyBorder="1" applyAlignment="1">
      <alignment wrapText="1"/>
    </xf>
    <xf numFmtId="164" fontId="9" fillId="0" borderId="35" xfId="1" applyNumberFormat="1" applyFont="1" applyBorder="1"/>
    <xf numFmtId="164" fontId="9" fillId="0" borderId="37" xfId="1" applyNumberFormat="1" applyFont="1" applyBorder="1"/>
    <xf numFmtId="0" fontId="2" fillId="8" borderId="38" xfId="0" applyFont="1" applyFill="1" applyBorder="1" applyAlignment="1">
      <alignment horizontal="left"/>
    </xf>
    <xf numFmtId="164" fontId="9" fillId="8" borderId="39" xfId="1" applyNumberFormat="1" applyFont="1" applyFill="1" applyBorder="1"/>
    <xf numFmtId="0" fontId="19" fillId="0" borderId="0" xfId="0" applyFont="1"/>
    <xf numFmtId="0" fontId="19" fillId="0" borderId="0" xfId="0" applyFont="1" applyAlignment="1">
      <alignment horizontal="left" vertical="center"/>
    </xf>
    <xf numFmtId="164" fontId="0" fillId="0" borderId="41" xfId="1" applyNumberFormat="1" applyFont="1" applyBorder="1"/>
    <xf numFmtId="0" fontId="0" fillId="0" borderId="42" xfId="0" applyBorder="1" applyAlignment="1">
      <alignment wrapText="1"/>
    </xf>
    <xf numFmtId="0" fontId="0" fillId="0" borderId="22" xfId="0" applyBorder="1"/>
    <xf numFmtId="0" fontId="0" fillId="0" borderId="5" xfId="0" applyBorder="1"/>
    <xf numFmtId="0" fontId="4" fillId="0" borderId="13" xfId="0" applyFont="1" applyBorder="1" applyAlignment="1">
      <alignment horizontal="center" vertical="center"/>
    </xf>
    <xf numFmtId="0" fontId="4" fillId="0" borderId="44" xfId="0" applyFont="1" applyBorder="1" applyAlignment="1">
      <alignment horizontal="center" vertical="center"/>
    </xf>
    <xf numFmtId="44" fontId="2" fillId="0" borderId="13" xfId="1" applyFont="1" applyBorder="1"/>
    <xf numFmtId="44" fontId="2" fillId="0" borderId="44" xfId="1" applyFont="1" applyBorder="1"/>
    <xf numFmtId="0" fontId="4" fillId="0" borderId="52" xfId="0" applyFont="1" applyBorder="1" applyAlignment="1">
      <alignment horizontal="center" vertical="center"/>
    </xf>
    <xf numFmtId="0" fontId="4" fillId="0" borderId="5" xfId="0" applyFont="1" applyBorder="1" applyAlignment="1">
      <alignment horizontal="center" vertical="center" wrapText="1"/>
    </xf>
    <xf numFmtId="44" fontId="2" fillId="0" borderId="52" xfId="1" applyFont="1" applyBorder="1"/>
    <xf numFmtId="0" fontId="2" fillId="0" borderId="5" xfId="0" applyFont="1" applyBorder="1" applyAlignment="1">
      <alignment horizontal="right"/>
    </xf>
    <xf numFmtId="164" fontId="9" fillId="0" borderId="41" xfId="1" applyNumberFormat="1" applyFont="1" applyBorder="1"/>
    <xf numFmtId="0" fontId="19" fillId="0" borderId="0" xfId="0" applyFont="1" applyAlignment="1">
      <alignment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0" fontId="16" fillId="6" borderId="5" xfId="2" applyNumberFormat="1" applyFont="1" applyFill="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164" fontId="13" fillId="2" borderId="44" xfId="0" applyNumberFormat="1" applyFont="1" applyFill="1" applyBorder="1" applyAlignment="1">
      <alignment horizontal="center" vertical="center"/>
    </xf>
    <xf numFmtId="164" fontId="13" fillId="2" borderId="14" xfId="0" applyNumberFormat="1" applyFont="1" applyFill="1" applyBorder="1" applyAlignment="1">
      <alignment horizontal="center" vertical="center"/>
    </xf>
    <xf numFmtId="0" fontId="2" fillId="8" borderId="15" xfId="1" applyNumberFormat="1" applyFont="1" applyFill="1" applyBorder="1"/>
    <xf numFmtId="0" fontId="2" fillId="8" borderId="18" xfId="1" applyNumberFormat="1" applyFont="1" applyFill="1" applyBorder="1"/>
    <xf numFmtId="164" fontId="12" fillId="0" borderId="19" xfId="1" applyNumberFormat="1" applyFont="1" applyBorder="1" applyAlignment="1" applyProtection="1">
      <alignment horizontal="center" vertical="center"/>
      <protection locked="0"/>
    </xf>
    <xf numFmtId="164" fontId="12" fillId="0" borderId="12" xfId="1" applyNumberFormat="1" applyFont="1" applyBorder="1" applyAlignment="1" applyProtection="1">
      <alignment horizontal="center" vertical="center"/>
      <protection locked="0"/>
    </xf>
    <xf numFmtId="164" fontId="12" fillId="0" borderId="16" xfId="1" applyNumberFormat="1" applyFont="1" applyBorder="1" applyAlignment="1" applyProtection="1">
      <alignment horizontal="center" vertical="center"/>
      <protection locked="0"/>
    </xf>
    <xf numFmtId="164" fontId="12" fillId="0" borderId="20" xfId="1" applyNumberFormat="1" applyFont="1" applyBorder="1" applyAlignment="1" applyProtection="1">
      <alignment horizontal="center" vertical="center"/>
      <protection locked="0"/>
    </xf>
    <xf numFmtId="164" fontId="12" fillId="0" borderId="11" xfId="1" applyNumberFormat="1" applyFont="1" applyBorder="1" applyAlignment="1" applyProtection="1">
      <alignment horizontal="center" vertical="center"/>
      <protection locked="0"/>
    </xf>
    <xf numFmtId="164" fontId="12" fillId="0" borderId="17" xfId="1" applyNumberFormat="1" applyFont="1" applyBorder="1" applyAlignment="1" applyProtection="1">
      <alignment horizontal="center" vertical="center"/>
      <protection locked="0"/>
    </xf>
    <xf numFmtId="164" fontId="12" fillId="0" borderId="21" xfId="1" applyNumberFormat="1" applyFont="1" applyBorder="1" applyAlignment="1" applyProtection="1">
      <alignment horizontal="center" vertical="center"/>
      <protection locked="0"/>
    </xf>
    <xf numFmtId="164" fontId="12" fillId="0" borderId="15" xfId="1" applyNumberFormat="1" applyFont="1" applyBorder="1" applyAlignment="1" applyProtection="1">
      <alignment horizontal="center" vertical="center"/>
      <protection locked="0"/>
    </xf>
    <xf numFmtId="164" fontId="12" fillId="0" borderId="18" xfId="1" applyNumberFormat="1" applyFont="1" applyBorder="1" applyAlignment="1" applyProtection="1">
      <alignment horizontal="center" vertical="center"/>
      <protection locked="0"/>
    </xf>
    <xf numFmtId="44" fontId="0" fillId="0" borderId="47" xfId="1" applyFont="1" applyBorder="1" applyProtection="1">
      <protection locked="0"/>
    </xf>
    <xf numFmtId="44" fontId="0" fillId="0" borderId="45" xfId="1" applyFont="1" applyBorder="1" applyProtection="1">
      <protection locked="0"/>
    </xf>
    <xf numFmtId="44" fontId="0" fillId="0" borderId="41" xfId="1" applyFont="1" applyBorder="1" applyProtection="1">
      <protection locked="0"/>
    </xf>
    <xf numFmtId="44" fontId="0" fillId="0" borderId="48" xfId="1" applyFont="1" applyBorder="1" applyProtection="1">
      <protection locked="0"/>
    </xf>
    <xf numFmtId="44" fontId="0" fillId="0" borderId="46" xfId="1" applyFont="1" applyBorder="1" applyProtection="1">
      <protection locked="0"/>
    </xf>
    <xf numFmtId="44" fontId="0" fillId="0" borderId="49" xfId="1" applyFont="1" applyBorder="1" applyProtection="1">
      <protection locked="0"/>
    </xf>
    <xf numFmtId="0" fontId="17" fillId="0" borderId="0" xfId="0" applyFont="1" applyAlignment="1" applyProtection="1">
      <alignment horizontal="center" vertical="center"/>
      <protection locked="0"/>
    </xf>
    <xf numFmtId="164" fontId="0" fillId="0" borderId="35" xfId="1" applyNumberFormat="1" applyFont="1" applyBorder="1" applyProtection="1">
      <protection locked="0"/>
    </xf>
    <xf numFmtId="0" fontId="0" fillId="0" borderId="3" xfId="0" applyBorder="1"/>
    <xf numFmtId="0" fontId="0" fillId="0" borderId="9" xfId="0" applyBorder="1"/>
    <xf numFmtId="0" fontId="2" fillId="0" borderId="6" xfId="0" applyFont="1" applyBorder="1" applyAlignment="1">
      <alignment horizontal="right"/>
    </xf>
    <xf numFmtId="44" fontId="0" fillId="0" borderId="59" xfId="1" applyFont="1" applyBorder="1" applyProtection="1">
      <protection locked="0"/>
    </xf>
    <xf numFmtId="44" fontId="0" fillId="0" borderId="60" xfId="1" applyFont="1" applyBorder="1" applyProtection="1">
      <protection locked="0"/>
    </xf>
    <xf numFmtId="44" fontId="0" fillId="0" borderId="61" xfId="1" applyFont="1" applyBorder="1" applyProtection="1">
      <protection locked="0"/>
    </xf>
    <xf numFmtId="44" fontId="0" fillId="0" borderId="62" xfId="1" applyFont="1" applyBorder="1" applyProtection="1">
      <protection locked="0"/>
    </xf>
    <xf numFmtId="0" fontId="12" fillId="0" borderId="23" xfId="0" applyFont="1" applyBorder="1" applyAlignment="1">
      <alignment horizontal="right"/>
    </xf>
    <xf numFmtId="0" fontId="4" fillId="0" borderId="64" xfId="0" applyFont="1" applyBorder="1" applyAlignment="1">
      <alignment horizontal="center" vertical="center"/>
    </xf>
    <xf numFmtId="44" fontId="0" fillId="0" borderId="65" xfId="1" applyFont="1" applyBorder="1" applyProtection="1">
      <protection locked="0"/>
    </xf>
    <xf numFmtId="44" fontId="0" fillId="0" borderId="42" xfId="1" applyFont="1" applyBorder="1" applyProtection="1">
      <protection locked="0"/>
    </xf>
    <xf numFmtId="44" fontId="0" fillId="0" borderId="66" xfId="1" applyFont="1" applyBorder="1" applyProtection="1">
      <protection locked="0"/>
    </xf>
    <xf numFmtId="0" fontId="4" fillId="0" borderId="5" xfId="0" applyFont="1" applyBorder="1" applyAlignment="1">
      <alignment horizontal="center" vertical="center"/>
    </xf>
    <xf numFmtId="44" fontId="0" fillId="0" borderId="0" xfId="1" applyFont="1"/>
    <xf numFmtId="44" fontId="0" fillId="0" borderId="67" xfId="1" applyFont="1" applyBorder="1" applyProtection="1">
      <protection locked="0"/>
    </xf>
    <xf numFmtId="44" fontId="2" fillId="8" borderId="50" xfId="1" applyFont="1" applyFill="1" applyBorder="1"/>
    <xf numFmtId="44" fontId="2" fillId="8" borderId="43" xfId="1" applyFont="1" applyFill="1" applyBorder="1"/>
    <xf numFmtId="44" fontId="2" fillId="8" borderId="51" xfId="1" applyFont="1" applyFill="1" applyBorder="1"/>
    <xf numFmtId="44" fontId="2" fillId="8" borderId="40" xfId="1" applyFont="1" applyFill="1" applyBorder="1"/>
    <xf numFmtId="44" fontId="2" fillId="3" borderId="17" xfId="0" applyNumberFormat="1" applyFont="1" applyFill="1" applyBorder="1" applyAlignment="1">
      <alignment wrapText="1"/>
    </xf>
    <xf numFmtId="0" fontId="0" fillId="0" borderId="68" xfId="0" applyBorder="1"/>
    <xf numFmtId="164" fontId="0" fillId="0" borderId="17" xfId="1" applyNumberFormat="1" applyFont="1" applyBorder="1" applyAlignment="1">
      <alignment vertical="center"/>
    </xf>
    <xf numFmtId="0" fontId="0" fillId="0" borderId="70" xfId="0" applyBorder="1" applyAlignment="1">
      <alignment wrapText="1"/>
    </xf>
    <xf numFmtId="164" fontId="0" fillId="0" borderId="27" xfId="1" applyNumberFormat="1" applyFont="1" applyBorder="1" applyAlignment="1">
      <alignment vertical="center"/>
    </xf>
    <xf numFmtId="164" fontId="0" fillId="0" borderId="17" xfId="0" applyNumberFormat="1" applyBorder="1"/>
    <xf numFmtId="164" fontId="9" fillId="10" borderId="71" xfId="0" applyNumberFormat="1" applyFont="1" applyFill="1" applyBorder="1" applyAlignment="1">
      <alignment vertical="center"/>
    </xf>
    <xf numFmtId="0" fontId="4" fillId="0" borderId="17" xfId="0" applyFont="1" applyBorder="1" applyAlignment="1">
      <alignment horizontal="center" vertical="center" wrapText="1"/>
    </xf>
    <xf numFmtId="10" fontId="9" fillId="3" borderId="17" xfId="2" applyNumberFormat="1" applyFont="1" applyFill="1" applyBorder="1"/>
    <xf numFmtId="0" fontId="2" fillId="8" borderId="75" xfId="0" applyFont="1" applyFill="1" applyBorder="1" applyAlignment="1">
      <alignment horizontal="left" wrapText="1"/>
    </xf>
    <xf numFmtId="9" fontId="9" fillId="8" borderId="29" xfId="2" applyFont="1" applyFill="1" applyBorder="1"/>
    <xf numFmtId="165" fontId="9" fillId="3" borderId="17" xfId="2" applyNumberFormat="1" applyFont="1" applyFill="1" applyBorder="1"/>
    <xf numFmtId="0" fontId="0" fillId="0" borderId="68" xfId="0" applyBorder="1" applyAlignment="1">
      <alignment wrapText="1"/>
    </xf>
    <xf numFmtId="165" fontId="9" fillId="5" borderId="17" xfId="2" applyNumberFormat="1" applyFont="1" applyFill="1" applyBorder="1"/>
    <xf numFmtId="164" fontId="9" fillId="10" borderId="79" xfId="1" applyNumberFormat="1" applyFont="1" applyFill="1" applyBorder="1"/>
    <xf numFmtId="165" fontId="9" fillId="10" borderId="71" xfId="2" applyNumberFormat="1" applyFont="1" applyFill="1" applyBorder="1"/>
    <xf numFmtId="164" fontId="29" fillId="9" borderId="13" xfId="0" applyNumberFormat="1" applyFont="1" applyFill="1" applyBorder="1" applyAlignment="1">
      <alignment horizontal="center" vertical="center"/>
    </xf>
    <xf numFmtId="164" fontId="29" fillId="9" borderId="8" xfId="0" applyNumberFormat="1" applyFont="1" applyFill="1" applyBorder="1" applyAlignment="1">
      <alignment horizontal="right" vertical="center" wrapText="1"/>
    </xf>
    <xf numFmtId="10" fontId="30" fillId="9" borderId="5" xfId="2" applyNumberFormat="1" applyFont="1" applyFill="1" applyBorder="1" applyAlignment="1">
      <alignment horizontal="center" vertical="center"/>
    </xf>
    <xf numFmtId="164" fontId="29" fillId="6" borderId="8" xfId="0" applyNumberFormat="1" applyFont="1" applyFill="1" applyBorder="1" applyAlignment="1">
      <alignment horizontal="right" vertical="center" wrapText="1"/>
    </xf>
    <xf numFmtId="164" fontId="29" fillId="4" borderId="8" xfId="0" applyNumberFormat="1" applyFont="1" applyFill="1" applyBorder="1" applyAlignment="1">
      <alignment horizontal="right" vertical="center" wrapText="1"/>
    </xf>
    <xf numFmtId="44" fontId="2" fillId="8" borderId="63" xfId="1" applyFont="1" applyFill="1" applyBorder="1"/>
    <xf numFmtId="0" fontId="14" fillId="0" borderId="0" xfId="0" applyFont="1" applyAlignment="1">
      <alignment horizontal="center"/>
    </xf>
    <xf numFmtId="10" fontId="1" fillId="7" borderId="1" xfId="1" applyNumberFormat="1" applyFont="1" applyFill="1" applyBorder="1"/>
    <xf numFmtId="10" fontId="1" fillId="7" borderId="22" xfId="1" applyNumberFormat="1" applyFont="1" applyFill="1" applyBorder="1"/>
    <xf numFmtId="0" fontId="0" fillId="0" borderId="22" xfId="0" applyBorder="1" applyAlignment="1">
      <alignment wrapText="1"/>
    </xf>
    <xf numFmtId="0" fontId="0" fillId="0" borderId="31" xfId="0" applyBorder="1" applyAlignment="1">
      <alignment wrapText="1"/>
    </xf>
    <xf numFmtId="10" fontId="1" fillId="7" borderId="8" xfId="1" applyNumberFormat="1" applyFont="1" applyFill="1" applyBorder="1"/>
    <xf numFmtId="10" fontId="1" fillId="7" borderId="5" xfId="1" applyNumberFormat="1" applyFont="1" applyFill="1" applyBorder="1"/>
    <xf numFmtId="164" fontId="9" fillId="8" borderId="28" xfId="1" applyNumberFormat="1" applyFont="1" applyFill="1" applyBorder="1" applyAlignment="1">
      <alignment horizontal="center" vertical="center" wrapText="1"/>
    </xf>
    <xf numFmtId="164" fontId="9" fillId="8" borderId="29" xfId="1" applyNumberFormat="1" applyFont="1" applyFill="1" applyBorder="1" applyAlignment="1">
      <alignment horizontal="center" vertical="center" wrapText="1"/>
    </xf>
    <xf numFmtId="164" fontId="9" fillId="8" borderId="30" xfId="1" applyNumberFormat="1" applyFont="1" applyFill="1" applyBorder="1" applyAlignment="1">
      <alignment horizontal="center" vertical="center" wrapText="1"/>
    </xf>
    <xf numFmtId="0" fontId="31" fillId="12" borderId="6" xfId="0" applyFont="1" applyFill="1" applyBorder="1" applyAlignment="1">
      <alignment horizontal="left" wrapText="1"/>
    </xf>
    <xf numFmtId="44" fontId="2" fillId="13" borderId="5" xfId="1" applyFont="1" applyFill="1" applyBorder="1"/>
    <xf numFmtId="0" fontId="7" fillId="6" borderId="32"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2" xfId="0" applyFont="1" applyFill="1" applyBorder="1" applyAlignment="1">
      <alignment horizontal="center" vertical="center"/>
    </xf>
    <xf numFmtId="0" fontId="24" fillId="6" borderId="3" xfId="0" applyFont="1" applyFill="1" applyBorder="1" applyAlignment="1">
      <alignment horizontal="center"/>
    </xf>
    <xf numFmtId="0" fontId="24" fillId="6" borderId="4" xfId="0" applyFont="1" applyFill="1" applyBorder="1" applyAlignment="1">
      <alignment horizontal="center"/>
    </xf>
    <xf numFmtId="0" fontId="24" fillId="6" borderId="27" xfId="0" applyFont="1" applyFill="1" applyBorder="1" applyAlignment="1">
      <alignment horizontal="center"/>
    </xf>
    <xf numFmtId="0" fontId="14" fillId="11" borderId="9" xfId="0" applyFont="1" applyFill="1" applyBorder="1" applyAlignment="1">
      <alignment horizontal="center"/>
    </xf>
    <xf numFmtId="0" fontId="14" fillId="11" borderId="0" xfId="0" applyFont="1" applyFill="1" applyAlignment="1">
      <alignment horizontal="center"/>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6" xfId="0" applyFont="1" applyFill="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4" fillId="3" borderId="6" xfId="0" applyFont="1" applyFill="1" applyBorder="1"/>
    <xf numFmtId="0" fontId="4" fillId="3" borderId="8" xfId="0" applyFont="1" applyFill="1" applyBorder="1"/>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15" fillId="10" borderId="6" xfId="0" applyFont="1" applyFill="1" applyBorder="1" applyAlignment="1">
      <alignment horizontal="right" vertical="center"/>
    </xf>
    <xf numFmtId="0" fontId="15" fillId="10" borderId="7" xfId="0" applyFont="1" applyFill="1" applyBorder="1" applyAlignment="1">
      <alignment horizontal="right" vertical="center"/>
    </xf>
    <xf numFmtId="0" fontId="15" fillId="10" borderId="8" xfId="0" applyFont="1" applyFill="1" applyBorder="1" applyAlignment="1">
      <alignment horizontal="righ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5" fillId="2" borderId="8" xfId="0" applyFont="1" applyFill="1" applyBorder="1" applyAlignment="1">
      <alignment horizontal="left" vertical="center"/>
    </xf>
    <xf numFmtId="0" fontId="15" fillId="9" borderId="6" xfId="0" applyFont="1" applyFill="1" applyBorder="1" applyAlignment="1">
      <alignment horizontal="right" vertical="center"/>
    </xf>
    <xf numFmtId="0" fontId="15" fillId="9" borderId="8" xfId="0" applyFont="1" applyFill="1" applyBorder="1" applyAlignment="1">
      <alignment horizontal="right" vertical="center"/>
    </xf>
    <xf numFmtId="0" fontId="15" fillId="6" borderId="32" xfId="0" applyFont="1" applyFill="1" applyBorder="1" applyAlignment="1">
      <alignment horizontal="right" vertical="center"/>
    </xf>
    <xf numFmtId="0" fontId="15" fillId="6" borderId="33" xfId="0" applyFont="1" applyFill="1" applyBorder="1" applyAlignment="1">
      <alignment horizontal="right" vertical="center"/>
    </xf>
    <xf numFmtId="0" fontId="15" fillId="6" borderId="2" xfId="0" applyFont="1" applyFill="1" applyBorder="1" applyAlignment="1">
      <alignment horizontal="right" vertical="center"/>
    </xf>
    <xf numFmtId="0" fontId="0" fillId="0" borderId="3" xfId="0" applyBorder="1"/>
    <xf numFmtId="0" fontId="0" fillId="0" borderId="4" xfId="0" applyBorder="1"/>
    <xf numFmtId="0" fontId="0" fillId="0" borderId="27" xfId="0" applyBorder="1"/>
    <xf numFmtId="0" fontId="4" fillId="7" borderId="72" xfId="0" applyFont="1" applyFill="1" applyBorder="1" applyAlignment="1">
      <alignment horizontal="left" vertical="center"/>
    </xf>
    <xf numFmtId="0" fontId="4" fillId="7" borderId="73" xfId="0" applyFont="1" applyFill="1" applyBorder="1" applyAlignment="1">
      <alignment horizontal="left" vertical="center"/>
    </xf>
    <xf numFmtId="0" fontId="4" fillId="7" borderId="74" xfId="0" applyFont="1" applyFill="1" applyBorder="1" applyAlignment="1">
      <alignment horizontal="left" vertical="center"/>
    </xf>
    <xf numFmtId="0" fontId="3" fillId="0" borderId="68" xfId="0" applyFont="1" applyBorder="1" applyAlignment="1">
      <alignment horizontal="center" vertical="center"/>
    </xf>
    <xf numFmtId="0" fontId="3" fillId="0" borderId="23" xfId="0" applyFont="1" applyBorder="1" applyAlignment="1">
      <alignment horizontal="center" vertical="center"/>
    </xf>
    <xf numFmtId="0" fontId="2" fillId="3" borderId="20" xfId="0" applyFont="1" applyFill="1" applyBorder="1" applyAlignment="1">
      <alignment horizontal="left"/>
    </xf>
    <xf numFmtId="0" fontId="2" fillId="3" borderId="11" xfId="0" applyFont="1" applyFill="1" applyBorder="1" applyAlignment="1">
      <alignment horizontal="left"/>
    </xf>
    <xf numFmtId="0" fontId="2" fillId="0" borderId="75" xfId="0" applyFont="1" applyBorder="1" applyAlignment="1">
      <alignment horizontal="center" vertical="center" wrapText="1"/>
    </xf>
    <xf numFmtId="0" fontId="2" fillId="0" borderId="69" xfId="0" applyFont="1" applyBorder="1" applyAlignment="1">
      <alignment horizontal="center" vertical="center" wrapText="1"/>
    </xf>
    <xf numFmtId="165" fontId="9" fillId="0" borderId="18" xfId="2" applyNumberFormat="1" applyFont="1" applyBorder="1" applyAlignment="1">
      <alignment horizontal="center" vertical="center"/>
    </xf>
    <xf numFmtId="165" fontId="9" fillId="0" borderId="16" xfId="2" applyNumberFormat="1" applyFont="1" applyBorder="1" applyAlignment="1">
      <alignment horizontal="center" vertical="center"/>
    </xf>
    <xf numFmtId="164" fontId="0" fillId="3" borderId="53" xfId="1" applyNumberFormat="1" applyFont="1" applyFill="1" applyBorder="1" applyAlignment="1">
      <alignment horizontal="center"/>
    </xf>
    <xf numFmtId="164" fontId="0" fillId="3" borderId="54" xfId="1" applyNumberFormat="1" applyFont="1" applyFill="1" applyBorder="1" applyAlignment="1">
      <alignment horizontal="center"/>
    </xf>
    <xf numFmtId="164" fontId="0" fillId="3" borderId="55" xfId="1" applyNumberFormat="1" applyFont="1" applyFill="1" applyBorder="1" applyAlignment="1">
      <alignment horizontal="center"/>
    </xf>
    <xf numFmtId="0" fontId="14" fillId="10" borderId="77" xfId="0" applyFont="1" applyFill="1" applyBorder="1" applyAlignment="1">
      <alignment horizontal="right" wrapText="1"/>
    </xf>
    <xf numFmtId="0" fontId="14" fillId="10" borderId="78" xfId="0" applyFont="1" applyFill="1" applyBorder="1" applyAlignment="1">
      <alignment horizontal="right" wrapText="1"/>
    </xf>
    <xf numFmtId="0" fontId="14" fillId="10" borderId="70" xfId="0" applyFont="1" applyFill="1" applyBorder="1" applyAlignment="1">
      <alignment horizontal="right" wrapText="1"/>
    </xf>
    <xf numFmtId="0" fontId="2" fillId="0" borderId="9" xfId="0" applyFont="1" applyBorder="1" applyAlignment="1">
      <alignment horizontal="center" vertical="center" wrapText="1"/>
    </xf>
    <xf numFmtId="165" fontId="9" fillId="0" borderId="76" xfId="2" applyNumberFormat="1" applyFont="1" applyBorder="1" applyAlignment="1">
      <alignment horizontal="center" vertical="center"/>
    </xf>
    <xf numFmtId="0" fontId="4" fillId="7" borderId="32" xfId="0" applyFont="1" applyFill="1" applyBorder="1" applyAlignment="1">
      <alignment horizontal="left" vertical="center" wrapText="1"/>
    </xf>
    <xf numFmtId="0" fontId="4" fillId="7" borderId="33" xfId="0" applyFont="1" applyFill="1" applyBorder="1" applyAlignment="1">
      <alignment horizontal="left" vertical="center" wrapText="1"/>
    </xf>
    <xf numFmtId="0" fontId="4" fillId="7" borderId="2" xfId="0" applyFont="1" applyFill="1" applyBorder="1" applyAlignment="1">
      <alignment horizontal="left" vertical="center" wrapText="1"/>
    </xf>
    <xf numFmtId="0" fontId="9" fillId="10" borderId="3" xfId="0" applyFont="1" applyFill="1" applyBorder="1" applyAlignment="1">
      <alignment horizontal="right" vertical="center" wrapText="1"/>
    </xf>
    <xf numFmtId="0" fontId="9" fillId="10" borderId="4" xfId="0" applyFont="1" applyFill="1" applyBorder="1" applyAlignment="1">
      <alignment horizontal="right" vertical="center" wrapText="1"/>
    </xf>
    <xf numFmtId="0" fontId="19" fillId="0" borderId="0" xfId="0" applyFont="1" applyAlignment="1">
      <alignment horizontal="left" wrapText="1"/>
    </xf>
    <xf numFmtId="0" fontId="20" fillId="3" borderId="68" xfId="0" applyFont="1" applyFill="1" applyBorder="1" applyAlignment="1">
      <alignment horizontal="left" wrapText="1"/>
    </xf>
    <xf numFmtId="0" fontId="20" fillId="3" borderId="24" xfId="0" applyFont="1" applyFill="1"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0" fontId="2" fillId="3" borderId="69" xfId="0" applyFont="1" applyFill="1" applyBorder="1" applyAlignment="1">
      <alignment horizontal="left" wrapText="1"/>
    </xf>
    <xf numFmtId="0" fontId="2" fillId="3" borderId="26" xfId="0" applyFont="1" applyFill="1" applyBorder="1" applyAlignment="1">
      <alignment horizontal="left" wrapText="1"/>
    </xf>
    <xf numFmtId="0" fontId="2" fillId="3" borderId="28" xfId="0" applyFont="1" applyFill="1" applyBorder="1" applyAlignment="1">
      <alignment horizontal="left" wrapText="1"/>
    </xf>
    <xf numFmtId="0" fontId="14" fillId="11" borderId="6" xfId="0" applyFont="1" applyFill="1" applyBorder="1" applyAlignment="1">
      <alignment horizontal="center"/>
    </xf>
    <xf numFmtId="0" fontId="14" fillId="11" borderId="7" xfId="0" applyFont="1" applyFill="1" applyBorder="1" applyAlignment="1">
      <alignment horizontal="center"/>
    </xf>
    <xf numFmtId="0" fontId="14" fillId="11" borderId="8" xfId="0" applyFont="1" applyFill="1" applyBorder="1" applyAlignment="1">
      <alignment horizontal="center"/>
    </xf>
    <xf numFmtId="0" fontId="22" fillId="6" borderId="8" xfId="0" applyFont="1" applyFill="1" applyBorder="1" applyAlignment="1">
      <alignment horizontal="center" vertical="center" wrapText="1"/>
    </xf>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0C68D-09BA-4EE3-8BEA-2F807284B8F7}">
  <sheetPr>
    <pageSetUpPr fitToPage="1"/>
  </sheetPr>
  <dimension ref="B1:I108"/>
  <sheetViews>
    <sheetView tabSelected="1" zoomScaleNormal="100" workbookViewId="0">
      <selection activeCell="K52" sqref="K52"/>
    </sheetView>
  </sheetViews>
  <sheetFormatPr baseColWidth="10" defaultColWidth="11.44140625" defaultRowHeight="14.4" x14ac:dyDescent="0.3"/>
  <cols>
    <col min="1" max="1" width="1.109375" customWidth="1"/>
    <col min="2" max="2" width="6" customWidth="1"/>
    <col min="3" max="3" width="53.33203125" customWidth="1"/>
    <col min="4" max="7" width="16.44140625" customWidth="1"/>
    <col min="8" max="8" width="11.33203125" customWidth="1"/>
    <col min="9" max="9" width="1" customWidth="1"/>
    <col min="12" max="12" width="20.6640625" customWidth="1"/>
    <col min="13" max="13" width="17.6640625" customWidth="1"/>
    <col min="14" max="14" width="15.5546875" customWidth="1"/>
    <col min="15" max="15" width="15.6640625" customWidth="1"/>
  </cols>
  <sheetData>
    <row r="1" spans="2:9" ht="5.25" customHeight="1" thickBot="1" x14ac:dyDescent="0.35"/>
    <row r="2" spans="2:9" ht="29.25" customHeight="1" x14ac:dyDescent="0.3">
      <c r="B2" s="124" t="s">
        <v>78</v>
      </c>
      <c r="C2" s="125"/>
      <c r="D2" s="125"/>
      <c r="E2" s="125"/>
      <c r="F2" s="125"/>
      <c r="G2" s="125"/>
      <c r="H2" s="126"/>
    </row>
    <row r="3" spans="2:9" ht="18.75" customHeight="1" thickBot="1" x14ac:dyDescent="0.35">
      <c r="B3" s="127" t="s">
        <v>0</v>
      </c>
      <c r="C3" s="128"/>
      <c r="D3" s="128"/>
      <c r="E3" s="128"/>
      <c r="F3" s="128"/>
      <c r="G3" s="128"/>
      <c r="H3" s="129"/>
    </row>
    <row r="4" spans="2:9" ht="5.25" customHeight="1" x14ac:dyDescent="0.3"/>
    <row r="5" spans="2:9" ht="18" x14ac:dyDescent="0.35">
      <c r="B5" s="130" t="s">
        <v>1</v>
      </c>
      <c r="C5" s="131"/>
      <c r="D5" s="131"/>
      <c r="E5" s="131"/>
      <c r="F5" s="131"/>
      <c r="G5" s="131"/>
      <c r="H5" s="131"/>
      <c r="I5" s="131"/>
    </row>
    <row r="6" spans="2:9" ht="4.5" customHeight="1" thickBot="1" x14ac:dyDescent="0.4">
      <c r="B6" s="112"/>
      <c r="C6" s="112"/>
      <c r="D6" s="112"/>
      <c r="E6" s="112"/>
      <c r="F6" s="112"/>
      <c r="G6" s="112"/>
      <c r="H6" s="112"/>
      <c r="I6" s="112"/>
    </row>
    <row r="7" spans="2:9" ht="47.25" customHeight="1" thickBot="1" x14ac:dyDescent="0.35">
      <c r="B7" s="132" t="s">
        <v>2</v>
      </c>
      <c r="C7" s="133"/>
      <c r="D7" s="133"/>
      <c r="E7" s="133"/>
      <c r="F7" s="133"/>
      <c r="G7" s="133"/>
      <c r="H7" s="133"/>
      <c r="I7" s="133"/>
    </row>
    <row r="8" spans="2:9" ht="9" customHeight="1" thickBot="1" x14ac:dyDescent="0.35"/>
    <row r="9" spans="2:9" ht="16.5" customHeight="1" thickBot="1" x14ac:dyDescent="0.35">
      <c r="B9" s="134" t="s">
        <v>77</v>
      </c>
      <c r="C9" s="135"/>
      <c r="D9" s="135"/>
      <c r="E9" s="135"/>
      <c r="F9" s="135"/>
      <c r="G9" s="135"/>
      <c r="H9" s="136"/>
    </row>
    <row r="10" spans="2:9" ht="14.25" customHeight="1" thickBot="1" x14ac:dyDescent="0.35">
      <c r="B10" s="33"/>
      <c r="C10" s="83" t="s">
        <v>3</v>
      </c>
      <c r="D10" s="79" t="s">
        <v>4</v>
      </c>
      <c r="E10" s="35" t="s">
        <v>5</v>
      </c>
      <c r="F10" s="38" t="s">
        <v>6</v>
      </c>
      <c r="G10" s="39" t="s">
        <v>7</v>
      </c>
      <c r="H10" s="39" t="s">
        <v>8</v>
      </c>
    </row>
    <row r="11" spans="2:9" ht="14.25" customHeight="1" x14ac:dyDescent="0.3">
      <c r="B11" s="32" t="s">
        <v>86</v>
      </c>
      <c r="C11" s="115"/>
      <c r="D11" s="80"/>
      <c r="E11" s="80"/>
      <c r="F11" s="63"/>
      <c r="G11" s="86">
        <f>D11+E11+F11</f>
        <v>0</v>
      </c>
      <c r="H11" s="114" t="e">
        <f t="shared" ref="H11:H21" si="0">G11/$G$21</f>
        <v>#DIV/0!</v>
      </c>
    </row>
    <row r="12" spans="2:9" ht="14.25" customHeight="1" x14ac:dyDescent="0.3">
      <c r="B12" s="32" t="s">
        <v>87</v>
      </c>
      <c r="C12" s="115"/>
      <c r="D12" s="84"/>
      <c r="E12" s="65"/>
      <c r="F12" s="66"/>
      <c r="G12" s="87">
        <f>D13+E12+F12</f>
        <v>0</v>
      </c>
      <c r="H12" s="114" t="e">
        <f t="shared" si="0"/>
        <v>#DIV/0!</v>
      </c>
    </row>
    <row r="13" spans="2:9" ht="14.25" customHeight="1" x14ac:dyDescent="0.3">
      <c r="B13" s="32" t="s">
        <v>88</v>
      </c>
      <c r="C13" s="115"/>
      <c r="D13" s="81"/>
      <c r="E13" s="65"/>
      <c r="F13" s="66"/>
      <c r="G13" s="87">
        <f>D14+E13+F13</f>
        <v>0</v>
      </c>
      <c r="H13" s="114" t="e">
        <f t="shared" si="0"/>
        <v>#DIV/0!</v>
      </c>
    </row>
    <row r="14" spans="2:9" ht="14.25" customHeight="1" x14ac:dyDescent="0.3">
      <c r="B14" s="32" t="s">
        <v>89</v>
      </c>
      <c r="C14" s="115"/>
      <c r="D14" s="81"/>
      <c r="E14" s="65"/>
      <c r="F14" s="66"/>
      <c r="G14" s="87">
        <f t="shared" ref="G14:G20" si="1">D14+E14+F14</f>
        <v>0</v>
      </c>
      <c r="H14" s="114" t="e">
        <f t="shared" si="0"/>
        <v>#DIV/0!</v>
      </c>
    </row>
    <row r="15" spans="2:9" ht="14.25" customHeight="1" x14ac:dyDescent="0.3">
      <c r="B15" s="32" t="s">
        <v>90</v>
      </c>
      <c r="C15" s="115"/>
      <c r="D15" s="81"/>
      <c r="E15" s="65"/>
      <c r="F15" s="66"/>
      <c r="G15" s="87">
        <f t="shared" si="1"/>
        <v>0</v>
      </c>
      <c r="H15" s="114" t="e">
        <f t="shared" si="0"/>
        <v>#DIV/0!</v>
      </c>
    </row>
    <row r="16" spans="2:9" ht="14.25" customHeight="1" x14ac:dyDescent="0.3">
      <c r="B16" s="32" t="s">
        <v>91</v>
      </c>
      <c r="C16" s="115"/>
      <c r="D16" s="81"/>
      <c r="E16" s="65"/>
      <c r="F16" s="66"/>
      <c r="G16" s="87">
        <f t="shared" si="1"/>
        <v>0</v>
      </c>
      <c r="H16" s="114" t="e">
        <f t="shared" si="0"/>
        <v>#DIV/0!</v>
      </c>
    </row>
    <row r="17" spans="2:8" ht="14.25" customHeight="1" x14ac:dyDescent="0.3">
      <c r="B17" s="32" t="s">
        <v>92</v>
      </c>
      <c r="C17" s="115"/>
      <c r="D17" s="81"/>
      <c r="E17" s="65"/>
      <c r="F17" s="66"/>
      <c r="G17" s="87">
        <f t="shared" si="1"/>
        <v>0</v>
      </c>
      <c r="H17" s="114" t="e">
        <f t="shared" si="0"/>
        <v>#DIV/0!</v>
      </c>
    </row>
    <row r="18" spans="2:8" ht="14.25" customHeight="1" x14ac:dyDescent="0.3">
      <c r="B18" s="32" t="s">
        <v>93</v>
      </c>
      <c r="C18" s="115"/>
      <c r="D18" s="81"/>
      <c r="E18" s="65"/>
      <c r="F18" s="66"/>
      <c r="G18" s="87">
        <f t="shared" si="1"/>
        <v>0</v>
      </c>
      <c r="H18" s="114" t="e">
        <f t="shared" si="0"/>
        <v>#DIV/0!</v>
      </c>
    </row>
    <row r="19" spans="2:8" ht="14.25" customHeight="1" x14ac:dyDescent="0.3">
      <c r="B19" s="32" t="s">
        <v>94</v>
      </c>
      <c r="C19" s="115"/>
      <c r="D19" s="81"/>
      <c r="E19" s="65"/>
      <c r="F19" s="66"/>
      <c r="G19" s="87">
        <f t="shared" si="1"/>
        <v>0</v>
      </c>
      <c r="H19" s="114" t="e">
        <f t="shared" si="0"/>
        <v>#DIV/0!</v>
      </c>
    </row>
    <row r="20" spans="2:8" ht="14.25" customHeight="1" thickBot="1" x14ac:dyDescent="0.35">
      <c r="B20" s="32" t="s">
        <v>95</v>
      </c>
      <c r="C20" s="116"/>
      <c r="D20" s="82"/>
      <c r="E20" s="67"/>
      <c r="F20" s="68"/>
      <c r="G20" s="88">
        <f t="shared" si="1"/>
        <v>0</v>
      </c>
      <c r="H20" s="114" t="e">
        <f t="shared" si="0"/>
        <v>#DIV/0!</v>
      </c>
    </row>
    <row r="21" spans="2:8" ht="14.25" customHeight="1" thickBot="1" x14ac:dyDescent="0.35">
      <c r="B21" s="41" t="s">
        <v>7</v>
      </c>
      <c r="C21" s="73"/>
      <c r="D21" s="36">
        <f>SUM(D11:D20)</f>
        <v>0</v>
      </c>
      <c r="E21" s="37">
        <f t="shared" ref="E21:F21" si="2">SUM(E11:E20)</f>
        <v>0</v>
      </c>
      <c r="F21" s="40">
        <f t="shared" si="2"/>
        <v>0</v>
      </c>
      <c r="G21" s="123">
        <f>SUM(G11:G20)</f>
        <v>0</v>
      </c>
      <c r="H21" s="118" t="e">
        <f t="shared" si="0"/>
        <v>#DIV/0!</v>
      </c>
    </row>
    <row r="22" spans="2:8" ht="14.25" customHeight="1" thickBot="1" x14ac:dyDescent="0.35"/>
    <row r="23" spans="2:8" ht="14.25" customHeight="1" thickBot="1" x14ac:dyDescent="0.35">
      <c r="B23" s="137" t="s">
        <v>57</v>
      </c>
      <c r="C23" s="135"/>
      <c r="D23" s="135"/>
      <c r="E23" s="135"/>
      <c r="F23" s="135"/>
      <c r="G23" s="135"/>
      <c r="H23" s="136"/>
    </row>
    <row r="24" spans="2:8" ht="14.25" customHeight="1" thickBot="1" x14ac:dyDescent="0.35">
      <c r="B24" s="33"/>
      <c r="C24" s="34" t="s">
        <v>3</v>
      </c>
      <c r="D24" s="34" t="s">
        <v>4</v>
      </c>
      <c r="E24" s="35" t="s">
        <v>5</v>
      </c>
      <c r="F24" s="38" t="s">
        <v>6</v>
      </c>
      <c r="G24" s="39" t="s">
        <v>7</v>
      </c>
      <c r="H24" s="39" t="s">
        <v>8</v>
      </c>
    </row>
    <row r="25" spans="2:8" ht="14.25" customHeight="1" x14ac:dyDescent="0.3">
      <c r="B25" s="32" t="s">
        <v>86</v>
      </c>
      <c r="C25" s="72">
        <f t="shared" ref="C25:C34" si="3">C11</f>
        <v>0</v>
      </c>
      <c r="D25" s="80"/>
      <c r="E25" s="80"/>
      <c r="F25" s="74"/>
      <c r="G25" s="89">
        <f>D25+E25+F25</f>
        <v>0</v>
      </c>
      <c r="H25" s="113" t="e">
        <f t="shared" ref="H25:H34" si="4">G25/$G$35</f>
        <v>#DIV/0!</v>
      </c>
    </row>
    <row r="26" spans="2:8" ht="14.25" customHeight="1" x14ac:dyDescent="0.3">
      <c r="B26" s="32" t="s">
        <v>87</v>
      </c>
      <c r="C26" s="72">
        <f t="shared" si="3"/>
        <v>0</v>
      </c>
      <c r="D26" s="64"/>
      <c r="E26" s="65"/>
      <c r="F26" s="85"/>
      <c r="G26" s="87">
        <f>D26+E26+F26</f>
        <v>0</v>
      </c>
      <c r="H26" s="114" t="e">
        <f t="shared" si="4"/>
        <v>#DIV/0!</v>
      </c>
    </row>
    <row r="27" spans="2:8" ht="14.25" customHeight="1" x14ac:dyDescent="0.3">
      <c r="B27" s="32" t="s">
        <v>88</v>
      </c>
      <c r="C27" s="72">
        <f t="shared" si="3"/>
        <v>0</v>
      </c>
      <c r="D27" s="64"/>
      <c r="E27" s="65"/>
      <c r="F27" s="66"/>
      <c r="G27" s="87">
        <f t="shared" ref="G27:G34" si="5">D27+E27+F27</f>
        <v>0</v>
      </c>
      <c r="H27" s="114" t="e">
        <f t="shared" si="4"/>
        <v>#DIV/0!</v>
      </c>
    </row>
    <row r="28" spans="2:8" ht="14.25" customHeight="1" x14ac:dyDescent="0.3">
      <c r="B28" s="32" t="s">
        <v>89</v>
      </c>
      <c r="C28" s="72">
        <f t="shared" si="3"/>
        <v>0</v>
      </c>
      <c r="D28" s="64"/>
      <c r="E28" s="65"/>
      <c r="F28" s="66"/>
      <c r="G28" s="87">
        <f t="shared" si="5"/>
        <v>0</v>
      </c>
      <c r="H28" s="114" t="e">
        <f t="shared" si="4"/>
        <v>#DIV/0!</v>
      </c>
    </row>
    <row r="29" spans="2:8" ht="14.25" customHeight="1" x14ac:dyDescent="0.3">
      <c r="B29" s="32" t="s">
        <v>90</v>
      </c>
      <c r="C29" s="72">
        <f t="shared" si="3"/>
        <v>0</v>
      </c>
      <c r="D29" s="64"/>
      <c r="E29" s="65"/>
      <c r="F29" s="66"/>
      <c r="G29" s="87">
        <f t="shared" si="5"/>
        <v>0</v>
      </c>
      <c r="H29" s="114" t="e">
        <f t="shared" si="4"/>
        <v>#DIV/0!</v>
      </c>
    </row>
    <row r="30" spans="2:8" ht="14.25" customHeight="1" x14ac:dyDescent="0.3">
      <c r="B30" s="32" t="s">
        <v>91</v>
      </c>
      <c r="C30" s="72">
        <f t="shared" si="3"/>
        <v>0</v>
      </c>
      <c r="D30" s="64"/>
      <c r="E30" s="65"/>
      <c r="F30" s="66"/>
      <c r="G30" s="87">
        <f t="shared" si="5"/>
        <v>0</v>
      </c>
      <c r="H30" s="114" t="e">
        <f t="shared" si="4"/>
        <v>#DIV/0!</v>
      </c>
    </row>
    <row r="31" spans="2:8" ht="14.25" customHeight="1" x14ac:dyDescent="0.3">
      <c r="B31" s="32" t="s">
        <v>92</v>
      </c>
      <c r="C31" s="72">
        <f t="shared" si="3"/>
        <v>0</v>
      </c>
      <c r="D31" s="64"/>
      <c r="E31" s="65"/>
      <c r="F31" s="66"/>
      <c r="G31" s="87">
        <f t="shared" si="5"/>
        <v>0</v>
      </c>
      <c r="H31" s="114" t="e">
        <f t="shared" si="4"/>
        <v>#DIV/0!</v>
      </c>
    </row>
    <row r="32" spans="2:8" ht="14.25" customHeight="1" x14ac:dyDescent="0.3">
      <c r="B32" s="32" t="s">
        <v>93</v>
      </c>
      <c r="C32" s="72">
        <f t="shared" si="3"/>
        <v>0</v>
      </c>
      <c r="D32" s="64"/>
      <c r="E32" s="65"/>
      <c r="F32" s="66"/>
      <c r="G32" s="87">
        <f t="shared" si="5"/>
        <v>0</v>
      </c>
      <c r="H32" s="114" t="e">
        <f t="shared" si="4"/>
        <v>#DIV/0!</v>
      </c>
    </row>
    <row r="33" spans="2:8" ht="14.25" customHeight="1" x14ac:dyDescent="0.3">
      <c r="B33" s="32" t="s">
        <v>94</v>
      </c>
      <c r="C33" s="72">
        <f t="shared" si="3"/>
        <v>0</v>
      </c>
      <c r="D33" s="64"/>
      <c r="E33" s="65"/>
      <c r="F33" s="66"/>
      <c r="G33" s="87">
        <f t="shared" si="5"/>
        <v>0</v>
      </c>
      <c r="H33" s="114" t="e">
        <f t="shared" si="4"/>
        <v>#DIV/0!</v>
      </c>
    </row>
    <row r="34" spans="2:8" ht="14.25" customHeight="1" thickBot="1" x14ac:dyDescent="0.35">
      <c r="B34" s="32" t="s">
        <v>95</v>
      </c>
      <c r="C34" s="72">
        <f t="shared" si="3"/>
        <v>0</v>
      </c>
      <c r="D34" s="75"/>
      <c r="E34" s="76"/>
      <c r="F34" s="77"/>
      <c r="G34" s="111">
        <f t="shared" si="5"/>
        <v>0</v>
      </c>
      <c r="H34" s="114" t="e">
        <f t="shared" si="4"/>
        <v>#DIV/0!</v>
      </c>
    </row>
    <row r="35" spans="2:8" ht="42" customHeight="1" thickBot="1" x14ac:dyDescent="0.35">
      <c r="B35" s="41" t="s">
        <v>7</v>
      </c>
      <c r="C35" s="122" t="s">
        <v>76</v>
      </c>
      <c r="D35" s="36">
        <f>SUM(D25:D34)</f>
        <v>0</v>
      </c>
      <c r="E35" s="37">
        <f t="shared" ref="E35:F35" si="6">SUM(E25:E34)</f>
        <v>0</v>
      </c>
      <c r="F35" s="40">
        <f t="shared" si="6"/>
        <v>0</v>
      </c>
      <c r="G35" s="123">
        <f>SUM(G25:G34)</f>
        <v>0</v>
      </c>
      <c r="H35" s="117" t="e">
        <f t="shared" ref="H35" si="7">G35/$G$21</f>
        <v>#DIV/0!</v>
      </c>
    </row>
    <row r="36" spans="2:8" ht="14.25" customHeight="1" thickBot="1" x14ac:dyDescent="0.35"/>
    <row r="37" spans="2:8" ht="26.25" customHeight="1" thickBot="1" x14ac:dyDescent="0.35">
      <c r="B37" s="138"/>
      <c r="C37" s="139"/>
      <c r="D37" s="47" t="s">
        <v>4</v>
      </c>
      <c r="E37" s="48" t="s">
        <v>5</v>
      </c>
      <c r="F37" s="49" t="s">
        <v>6</v>
      </c>
      <c r="G37" s="45" t="s">
        <v>7</v>
      </c>
      <c r="H37" s="44" t="s">
        <v>9</v>
      </c>
    </row>
    <row r="38" spans="2:8" ht="16.2" thickBot="1" x14ac:dyDescent="0.35">
      <c r="B38" s="140" t="s">
        <v>10</v>
      </c>
      <c r="C38" s="141"/>
      <c r="D38" s="11">
        <f>SUM(D39:D41)</f>
        <v>0</v>
      </c>
      <c r="E38" s="11">
        <f t="shared" ref="E38:F38" si="8">SUM(E39:E41)</f>
        <v>0</v>
      </c>
      <c r="F38" s="11">
        <f t="shared" si="8"/>
        <v>0</v>
      </c>
      <c r="G38" s="20">
        <f>D38+E38+F38</f>
        <v>0</v>
      </c>
      <c r="H38" s="17" t="e">
        <f>G38/$G$69</f>
        <v>#DIV/0!</v>
      </c>
    </row>
    <row r="39" spans="2:8" ht="15.6" x14ac:dyDescent="0.3">
      <c r="B39" s="1"/>
      <c r="C39" s="3" t="s">
        <v>11</v>
      </c>
      <c r="D39" s="54"/>
      <c r="E39" s="55"/>
      <c r="F39" s="56"/>
      <c r="G39" s="119">
        <f>D39+E39+F39</f>
        <v>0</v>
      </c>
      <c r="H39" s="18"/>
    </row>
    <row r="40" spans="2:8" ht="15.6" x14ac:dyDescent="0.3">
      <c r="B40" s="1"/>
      <c r="C40" s="3" t="s">
        <v>12</v>
      </c>
      <c r="D40" s="57"/>
      <c r="E40" s="58"/>
      <c r="F40" s="59"/>
      <c r="G40" s="120">
        <f t="shared" ref="G40:G68" si="9">D40+E40+F40</f>
        <v>0</v>
      </c>
      <c r="H40" s="18"/>
    </row>
    <row r="41" spans="2:8" ht="16.2" thickBot="1" x14ac:dyDescent="0.35">
      <c r="B41" s="2"/>
      <c r="C41" s="4" t="s">
        <v>13</v>
      </c>
      <c r="D41" s="60"/>
      <c r="E41" s="61"/>
      <c r="F41" s="62"/>
      <c r="G41" s="121">
        <f t="shared" si="9"/>
        <v>0</v>
      </c>
      <c r="H41" s="18"/>
    </row>
    <row r="42" spans="2:8" ht="16.2" thickBot="1" x14ac:dyDescent="0.35">
      <c r="B42" s="142" t="s">
        <v>14</v>
      </c>
      <c r="C42" s="143"/>
      <c r="D42" s="12">
        <f>SUM(D43:D44)</f>
        <v>0</v>
      </c>
      <c r="E42" s="12">
        <f t="shared" ref="E42:F42" si="10">SUM(E43:E44)</f>
        <v>0</v>
      </c>
      <c r="F42" s="12">
        <f t="shared" si="10"/>
        <v>0</v>
      </c>
      <c r="G42" s="20">
        <f>D42+E42+F42</f>
        <v>0</v>
      </c>
      <c r="H42" s="17" t="e">
        <f>G42/$G$69</f>
        <v>#DIV/0!</v>
      </c>
    </row>
    <row r="43" spans="2:8" ht="15.6" x14ac:dyDescent="0.3">
      <c r="B43" s="1"/>
      <c r="C43" s="3" t="s">
        <v>58</v>
      </c>
      <c r="D43" s="54"/>
      <c r="E43" s="55"/>
      <c r="F43" s="56"/>
      <c r="G43" s="119">
        <f t="shared" si="9"/>
        <v>0</v>
      </c>
      <c r="H43" s="18"/>
    </row>
    <row r="44" spans="2:8" ht="16.2" thickBot="1" x14ac:dyDescent="0.35">
      <c r="B44" s="1"/>
      <c r="C44" s="3" t="s">
        <v>15</v>
      </c>
      <c r="D44" s="60"/>
      <c r="E44" s="61"/>
      <c r="F44" s="62"/>
      <c r="G44" s="121">
        <f t="shared" si="9"/>
        <v>0</v>
      </c>
      <c r="H44" s="18"/>
    </row>
    <row r="45" spans="2:8" ht="16.2" thickBot="1" x14ac:dyDescent="0.35">
      <c r="B45" s="142" t="s">
        <v>59</v>
      </c>
      <c r="C45" s="143"/>
      <c r="D45" s="12">
        <f>SUM(D46:D47)</f>
        <v>0</v>
      </c>
      <c r="E45" s="12">
        <f t="shared" ref="E45:F45" si="11">SUM(E46:E47)</f>
        <v>0</v>
      </c>
      <c r="F45" s="12">
        <f t="shared" si="11"/>
        <v>0</v>
      </c>
      <c r="G45" s="20">
        <f>D45+E45+F45</f>
        <v>0</v>
      </c>
      <c r="H45" s="17" t="e">
        <f>G45/$G$69</f>
        <v>#DIV/0!</v>
      </c>
    </row>
    <row r="46" spans="2:8" ht="15.6" x14ac:dyDescent="0.3">
      <c r="B46" s="1"/>
      <c r="C46" s="3" t="s">
        <v>16</v>
      </c>
      <c r="D46" s="54"/>
      <c r="E46" s="55"/>
      <c r="F46" s="56"/>
      <c r="G46" s="119">
        <f t="shared" si="9"/>
        <v>0</v>
      </c>
      <c r="H46" s="18"/>
    </row>
    <row r="47" spans="2:8" ht="16.2" thickBot="1" x14ac:dyDescent="0.35">
      <c r="B47" s="1"/>
      <c r="C47" s="3" t="s">
        <v>17</v>
      </c>
      <c r="D47" s="60"/>
      <c r="E47" s="61"/>
      <c r="F47" s="62"/>
      <c r="G47" s="121">
        <f t="shared" si="9"/>
        <v>0</v>
      </c>
      <c r="H47" s="18"/>
    </row>
    <row r="48" spans="2:8" ht="16.2" thickBot="1" x14ac:dyDescent="0.35">
      <c r="B48" s="142" t="s">
        <v>18</v>
      </c>
      <c r="C48" s="143"/>
      <c r="D48" s="12">
        <f>SUM(D49:D50)</f>
        <v>0</v>
      </c>
      <c r="E48" s="12">
        <f t="shared" ref="E48:F48" si="12">SUM(E49:E50)</f>
        <v>0</v>
      </c>
      <c r="F48" s="12">
        <f t="shared" si="12"/>
        <v>0</v>
      </c>
      <c r="G48" s="20">
        <f>D48+E48+F48</f>
        <v>0</v>
      </c>
      <c r="H48" s="17" t="e">
        <f>G48/$G$69</f>
        <v>#DIV/0!</v>
      </c>
    </row>
    <row r="49" spans="2:8" ht="15.6" x14ac:dyDescent="0.3">
      <c r="B49" s="1"/>
      <c r="C49" s="3" t="s">
        <v>19</v>
      </c>
      <c r="D49" s="54"/>
      <c r="E49" s="55"/>
      <c r="F49" s="56"/>
      <c r="G49" s="119">
        <f t="shared" si="9"/>
        <v>0</v>
      </c>
      <c r="H49" s="18"/>
    </row>
    <row r="50" spans="2:8" ht="16.2" thickBot="1" x14ac:dyDescent="0.35">
      <c r="B50" s="1"/>
      <c r="C50" s="5" t="s">
        <v>20</v>
      </c>
      <c r="D50" s="60"/>
      <c r="E50" s="61"/>
      <c r="F50" s="62"/>
      <c r="G50" s="121">
        <f t="shared" si="9"/>
        <v>0</v>
      </c>
      <c r="H50" s="18"/>
    </row>
    <row r="51" spans="2:8" ht="16.2" thickBot="1" x14ac:dyDescent="0.35">
      <c r="B51" s="140" t="s">
        <v>21</v>
      </c>
      <c r="C51" s="141"/>
      <c r="D51" s="11">
        <f>SUM(D52:D54)</f>
        <v>0</v>
      </c>
      <c r="E51" s="11">
        <f t="shared" ref="E51:F51" si="13">SUM(E52:E54)</f>
        <v>0</v>
      </c>
      <c r="F51" s="11">
        <f t="shared" si="13"/>
        <v>0</v>
      </c>
      <c r="G51" s="20">
        <f>D51+E51+F51</f>
        <v>0</v>
      </c>
      <c r="H51" s="17" t="e">
        <f>G51/$G$69</f>
        <v>#DIV/0!</v>
      </c>
    </row>
    <row r="52" spans="2:8" ht="15.6" x14ac:dyDescent="0.3">
      <c r="B52" s="1"/>
      <c r="C52" s="3" t="s">
        <v>22</v>
      </c>
      <c r="D52" s="54"/>
      <c r="E52" s="55"/>
      <c r="F52" s="56"/>
      <c r="G52" s="119">
        <f t="shared" si="9"/>
        <v>0</v>
      </c>
      <c r="H52" s="18"/>
    </row>
    <row r="53" spans="2:8" ht="15.6" x14ac:dyDescent="0.3">
      <c r="B53" s="1"/>
      <c r="C53" s="3" t="s">
        <v>23</v>
      </c>
      <c r="D53" s="57"/>
      <c r="E53" s="58"/>
      <c r="F53" s="59"/>
      <c r="G53" s="120">
        <f t="shared" si="9"/>
        <v>0</v>
      </c>
      <c r="H53" s="18"/>
    </row>
    <row r="54" spans="2:8" ht="16.2" thickBot="1" x14ac:dyDescent="0.35">
      <c r="B54" s="2"/>
      <c r="C54" s="4" t="s">
        <v>24</v>
      </c>
      <c r="D54" s="60"/>
      <c r="E54" s="61"/>
      <c r="F54" s="62"/>
      <c r="G54" s="121">
        <f t="shared" si="9"/>
        <v>0</v>
      </c>
      <c r="H54" s="18"/>
    </row>
    <row r="55" spans="2:8" ht="16.2" thickBot="1" x14ac:dyDescent="0.35">
      <c r="B55" s="142" t="s">
        <v>25</v>
      </c>
      <c r="C55" s="149"/>
      <c r="D55" s="12">
        <f>SUM(D56:D62)</f>
        <v>0</v>
      </c>
      <c r="E55" s="50">
        <f>E56+E57+E60+E61+E62</f>
        <v>0</v>
      </c>
      <c r="F55" s="51">
        <f>F56+F57+F60+F61+F62</f>
        <v>0</v>
      </c>
      <c r="G55" s="20">
        <f>D55+E55+F55</f>
        <v>0</v>
      </c>
      <c r="H55" s="17" t="e">
        <f>G55/$G$69</f>
        <v>#DIV/0!</v>
      </c>
    </row>
    <row r="56" spans="2:8" ht="15.6" x14ac:dyDescent="0.3">
      <c r="B56" s="1"/>
      <c r="C56" s="3" t="s">
        <v>26</v>
      </c>
      <c r="D56" s="54"/>
      <c r="E56" s="55"/>
      <c r="F56" s="56"/>
      <c r="G56" s="119">
        <f>D56+E56+F56</f>
        <v>0</v>
      </c>
      <c r="H56" s="18"/>
    </row>
    <row r="57" spans="2:8" ht="15.6" x14ac:dyDescent="0.3">
      <c r="B57" s="1"/>
      <c r="C57" s="5" t="s">
        <v>27</v>
      </c>
      <c r="D57" s="57"/>
      <c r="E57" s="58"/>
      <c r="F57" s="59"/>
      <c r="G57" s="120">
        <f t="shared" ref="G57:G62" si="14">D57+E57+F57</f>
        <v>0</v>
      </c>
      <c r="H57" s="18"/>
    </row>
    <row r="58" spans="2:8" ht="15.6" x14ac:dyDescent="0.3">
      <c r="B58" s="1"/>
      <c r="C58" s="5" t="s">
        <v>28</v>
      </c>
      <c r="D58" s="57"/>
      <c r="E58" s="58"/>
      <c r="F58" s="59"/>
      <c r="G58" s="120">
        <f t="shared" si="14"/>
        <v>0</v>
      </c>
      <c r="H58" s="18"/>
    </row>
    <row r="59" spans="2:8" ht="15.6" x14ac:dyDescent="0.3">
      <c r="B59" s="1"/>
      <c r="C59" s="3" t="s">
        <v>29</v>
      </c>
      <c r="D59" s="57"/>
      <c r="E59" s="58"/>
      <c r="F59" s="59"/>
      <c r="G59" s="120">
        <f t="shared" si="14"/>
        <v>0</v>
      </c>
      <c r="H59" s="18"/>
    </row>
    <row r="60" spans="2:8" ht="15.6" x14ac:dyDescent="0.3">
      <c r="B60" s="1"/>
      <c r="C60" s="5" t="s">
        <v>30</v>
      </c>
      <c r="D60" s="57"/>
      <c r="E60" s="58"/>
      <c r="F60" s="59"/>
      <c r="G60" s="120">
        <f t="shared" si="14"/>
        <v>0</v>
      </c>
      <c r="H60" s="18"/>
    </row>
    <row r="61" spans="2:8" ht="15.6" x14ac:dyDescent="0.3">
      <c r="B61" s="1"/>
      <c r="C61" s="3" t="s">
        <v>31</v>
      </c>
      <c r="D61" s="57"/>
      <c r="E61" s="58"/>
      <c r="F61" s="59"/>
      <c r="G61" s="120">
        <f t="shared" si="14"/>
        <v>0</v>
      </c>
      <c r="H61" s="18"/>
    </row>
    <row r="62" spans="2:8" ht="16.2" thickBot="1" x14ac:dyDescent="0.35">
      <c r="B62" s="2"/>
      <c r="C62" s="4" t="s">
        <v>32</v>
      </c>
      <c r="D62" s="60"/>
      <c r="E62" s="61"/>
      <c r="F62" s="62"/>
      <c r="G62" s="121">
        <f t="shared" si="14"/>
        <v>0</v>
      </c>
      <c r="H62" s="18"/>
    </row>
    <row r="63" spans="2:8" ht="16.2" thickBot="1" x14ac:dyDescent="0.35">
      <c r="B63" s="142" t="s">
        <v>60</v>
      </c>
      <c r="C63" s="149"/>
      <c r="D63" s="12">
        <f>SUM(D64:D68)</f>
        <v>0</v>
      </c>
      <c r="E63" s="12">
        <f t="shared" ref="E63:F63" si="15">SUM(E64:E68)</f>
        <v>0</v>
      </c>
      <c r="F63" s="12">
        <f t="shared" si="15"/>
        <v>0</v>
      </c>
      <c r="G63" s="20">
        <f>IF((D63+E63+F63)&gt;($G85),($G85),(D63+E63+F63))</f>
        <v>0</v>
      </c>
      <c r="H63" s="17" t="e">
        <f>G63/$G$69</f>
        <v>#DIV/0!</v>
      </c>
    </row>
    <row r="64" spans="2:8" ht="15.6" x14ac:dyDescent="0.3">
      <c r="B64" s="1"/>
      <c r="C64" s="3" t="s">
        <v>61</v>
      </c>
      <c r="D64" s="54"/>
      <c r="E64" s="55"/>
      <c r="F64" s="56"/>
      <c r="G64" s="119">
        <f>D64+E64+F64</f>
        <v>0</v>
      </c>
      <c r="H64" s="18"/>
    </row>
    <row r="65" spans="2:8" ht="15.6" x14ac:dyDescent="0.3">
      <c r="B65" s="1"/>
      <c r="C65" s="5" t="s">
        <v>62</v>
      </c>
      <c r="D65" s="57"/>
      <c r="E65" s="58"/>
      <c r="F65" s="59"/>
      <c r="G65" s="120">
        <f t="shared" si="9"/>
        <v>0</v>
      </c>
      <c r="H65" s="18"/>
    </row>
    <row r="66" spans="2:8" ht="15.6" x14ac:dyDescent="0.3">
      <c r="B66" s="1"/>
      <c r="C66" s="3" t="s">
        <v>63</v>
      </c>
      <c r="D66" s="57"/>
      <c r="E66" s="58"/>
      <c r="F66" s="59"/>
      <c r="G66" s="120">
        <f t="shared" si="9"/>
        <v>0</v>
      </c>
      <c r="H66" s="18"/>
    </row>
    <row r="67" spans="2:8" ht="15.6" x14ac:dyDescent="0.3">
      <c r="B67" s="1"/>
      <c r="C67" s="3" t="s">
        <v>64</v>
      </c>
      <c r="D67" s="57"/>
      <c r="E67" s="58"/>
      <c r="F67" s="59"/>
      <c r="G67" s="120">
        <f t="shared" si="9"/>
        <v>0</v>
      </c>
      <c r="H67" s="18"/>
    </row>
    <row r="68" spans="2:8" ht="16.2" thickBot="1" x14ac:dyDescent="0.35">
      <c r="B68" s="2"/>
      <c r="C68" s="4" t="s">
        <v>13</v>
      </c>
      <c r="D68" s="60"/>
      <c r="E68" s="61"/>
      <c r="F68" s="62"/>
      <c r="G68" s="121">
        <f t="shared" si="9"/>
        <v>0</v>
      </c>
      <c r="H68" s="18"/>
    </row>
    <row r="69" spans="2:8" ht="24.75" customHeight="1" thickBot="1" x14ac:dyDescent="0.35">
      <c r="B69" s="150" t="s">
        <v>33</v>
      </c>
      <c r="C69" s="151"/>
      <c r="D69" s="106">
        <f>D38+D42+D45+D48+D51+D55+D63</f>
        <v>0</v>
      </c>
      <c r="E69" s="106">
        <f>E38+E42+E45+E48+E51+E55+E63</f>
        <v>0</v>
      </c>
      <c r="F69" s="106">
        <f>F38+F42+F45+F48+F51+F55+F63</f>
        <v>0</v>
      </c>
      <c r="G69" s="107">
        <f>G38+G42+G45+G48+G51+G55+G63</f>
        <v>0</v>
      </c>
      <c r="H69" s="108" t="e">
        <f>G69/$G$69</f>
        <v>#DIV/0!</v>
      </c>
    </row>
    <row r="70" spans="2:8" ht="18.600000000000001" thickBot="1" x14ac:dyDescent="0.35">
      <c r="B70" s="152" t="s">
        <v>79</v>
      </c>
      <c r="C70" s="153"/>
      <c r="D70" s="153"/>
      <c r="E70" s="153"/>
      <c r="F70" s="154"/>
      <c r="G70" s="109">
        <f>ROUND(IF(G69*5%&gt;50000,50000,G69*5%),0)</f>
        <v>0</v>
      </c>
      <c r="H70" s="46"/>
    </row>
    <row r="71" spans="2:8" ht="18.600000000000001" thickBot="1" x14ac:dyDescent="0.35">
      <c r="B71" s="144" t="s">
        <v>34</v>
      </c>
      <c r="C71" s="145"/>
      <c r="D71" s="145"/>
      <c r="E71" s="145"/>
      <c r="F71" s="146"/>
      <c r="G71" s="110">
        <f>G69+G70</f>
        <v>0</v>
      </c>
      <c r="H71" s="19"/>
    </row>
    <row r="73" spans="2:8" ht="16.5" customHeight="1" x14ac:dyDescent="0.3">
      <c r="B73" s="147" t="s">
        <v>35</v>
      </c>
      <c r="C73" s="147"/>
      <c r="D73" s="147"/>
      <c r="E73" s="147"/>
      <c r="F73" s="147"/>
      <c r="G73" s="147"/>
      <c r="H73" s="147"/>
    </row>
    <row r="74" spans="2:8" ht="69" customHeight="1" x14ac:dyDescent="0.3">
      <c r="B74" s="148" t="s">
        <v>36</v>
      </c>
      <c r="C74" s="148"/>
      <c r="D74" s="148"/>
      <c r="E74" s="148"/>
      <c r="F74" s="148"/>
      <c r="G74" s="148"/>
      <c r="H74" s="148"/>
    </row>
    <row r="75" spans="2:8" ht="54.75" customHeight="1" x14ac:dyDescent="0.3">
      <c r="B75" s="148" t="s">
        <v>37</v>
      </c>
      <c r="C75" s="147"/>
      <c r="D75" s="147"/>
      <c r="E75" s="147"/>
      <c r="F75" s="147"/>
      <c r="G75" s="147"/>
      <c r="H75" s="147"/>
    </row>
    <row r="76" spans="2:8" ht="18" customHeight="1" x14ac:dyDescent="0.3">
      <c r="B76" s="147" t="s">
        <v>38</v>
      </c>
      <c r="C76" s="147"/>
      <c r="D76" s="147"/>
      <c r="E76" s="147"/>
      <c r="F76" s="147"/>
      <c r="G76" s="147"/>
      <c r="H76" s="147"/>
    </row>
    <row r="77" spans="2:8" ht="32.25" customHeight="1" x14ac:dyDescent="0.3">
      <c r="B77" s="148" t="s">
        <v>65</v>
      </c>
      <c r="C77" s="148"/>
      <c r="D77" s="148"/>
      <c r="E77" s="148"/>
      <c r="F77" s="148"/>
      <c r="G77" s="148"/>
      <c r="H77" s="148"/>
    </row>
    <row r="78" spans="2:8" ht="15" thickBot="1" x14ac:dyDescent="0.35"/>
    <row r="79" spans="2:8" ht="27" customHeight="1" x14ac:dyDescent="0.3">
      <c r="B79" s="124" t="s">
        <v>98</v>
      </c>
      <c r="C79" s="125"/>
      <c r="D79" s="125"/>
      <c r="E79" s="125"/>
      <c r="F79" s="125"/>
      <c r="G79" s="125"/>
      <c r="H79" s="126"/>
    </row>
    <row r="80" spans="2:8" s="6" customFormat="1" ht="16.5" customHeight="1" thickBot="1" x14ac:dyDescent="0.35">
      <c r="B80" s="155"/>
      <c r="C80" s="156"/>
      <c r="D80" s="156"/>
      <c r="E80" s="156"/>
      <c r="F80" s="156"/>
      <c r="G80" s="156"/>
      <c r="H80" s="157"/>
    </row>
    <row r="81" spans="2:9" s="6" customFormat="1" ht="21.75" customHeight="1" x14ac:dyDescent="0.3">
      <c r="B81" s="158" t="s">
        <v>66</v>
      </c>
      <c r="C81" s="159"/>
      <c r="D81" s="159"/>
      <c r="E81" s="159"/>
      <c r="F81" s="159"/>
      <c r="G81" s="159"/>
      <c r="H81" s="160"/>
    </row>
    <row r="82" spans="2:9" ht="15.6" x14ac:dyDescent="0.3">
      <c r="B82" s="161"/>
      <c r="C82" s="162"/>
      <c r="D82" s="8" t="s">
        <v>4</v>
      </c>
      <c r="E82" s="8" t="s">
        <v>5</v>
      </c>
      <c r="F82" s="8" t="s">
        <v>6</v>
      </c>
      <c r="G82" s="10" t="s">
        <v>7</v>
      </c>
      <c r="H82" s="97" t="s">
        <v>9</v>
      </c>
      <c r="I82" s="29"/>
    </row>
    <row r="83" spans="2:9" ht="15.6" x14ac:dyDescent="0.3">
      <c r="B83" s="163" t="s">
        <v>80</v>
      </c>
      <c r="C83" s="164"/>
      <c r="D83" s="13"/>
      <c r="E83" s="13"/>
      <c r="F83" s="13"/>
      <c r="G83" s="14">
        <f>SUM(G85:G87)</f>
        <v>0</v>
      </c>
      <c r="H83" s="98"/>
    </row>
    <row r="84" spans="2:9" ht="20.25" customHeight="1" x14ac:dyDescent="0.3">
      <c r="B84" s="99"/>
      <c r="C84" s="26" t="s">
        <v>39</v>
      </c>
      <c r="D84" s="52"/>
      <c r="E84" s="52"/>
      <c r="F84" s="53"/>
      <c r="G84" s="27"/>
      <c r="H84" s="100"/>
    </row>
    <row r="85" spans="2:9" ht="15.6" x14ac:dyDescent="0.3">
      <c r="B85" s="165" t="s">
        <v>40</v>
      </c>
      <c r="C85" s="21" t="s">
        <v>67</v>
      </c>
      <c r="D85" s="22">
        <f>D21</f>
        <v>0</v>
      </c>
      <c r="E85" s="22">
        <f>E21</f>
        <v>0</v>
      </c>
      <c r="F85" s="22">
        <f>F21</f>
        <v>0</v>
      </c>
      <c r="G85" s="24">
        <f t="shared" ref="G85:G89" si="16">D85+E85+F85</f>
        <v>0</v>
      </c>
      <c r="H85" s="167" t="e">
        <f>(G85+G86+G87)/G92</f>
        <v>#DIV/0!</v>
      </c>
    </row>
    <row r="86" spans="2:9" ht="49.5" customHeight="1" x14ac:dyDescent="0.3">
      <c r="B86" s="175"/>
      <c r="C86" s="31" t="s">
        <v>68</v>
      </c>
      <c r="D86" s="30">
        <f>D35</f>
        <v>0</v>
      </c>
      <c r="E86" s="30">
        <f>E35</f>
        <v>0</v>
      </c>
      <c r="F86" s="30">
        <f>F35</f>
        <v>0</v>
      </c>
      <c r="G86" s="42">
        <f>IF((D86+E86+F86)&gt;($G85),($G85),(D86+E86+F86))</f>
        <v>0</v>
      </c>
      <c r="H86" s="176"/>
      <c r="I86" s="43"/>
    </row>
    <row r="87" spans="2:9" ht="15.6" x14ac:dyDescent="0.3">
      <c r="B87" s="166"/>
      <c r="C87" s="23" t="s">
        <v>41</v>
      </c>
      <c r="D87" s="169"/>
      <c r="E87" s="170"/>
      <c r="F87" s="171"/>
      <c r="G87" s="25">
        <f>D97</f>
        <v>0</v>
      </c>
      <c r="H87" s="168"/>
      <c r="I87" s="28"/>
    </row>
    <row r="88" spans="2:9" ht="15.6" x14ac:dyDescent="0.3">
      <c r="B88" s="163" t="s">
        <v>42</v>
      </c>
      <c r="C88" s="164"/>
      <c r="D88" s="13"/>
      <c r="E88" s="13"/>
      <c r="F88" s="13"/>
      <c r="G88" s="14">
        <f>SUM(G89:G91)</f>
        <v>0</v>
      </c>
      <c r="H88" s="101" t="e">
        <f>G88/G92</f>
        <v>#DIV/0!</v>
      </c>
    </row>
    <row r="89" spans="2:9" ht="30" customHeight="1" x14ac:dyDescent="0.3">
      <c r="B89" s="165" t="s">
        <v>43</v>
      </c>
      <c r="C89" s="21" t="s">
        <v>69</v>
      </c>
      <c r="D89" s="70"/>
      <c r="E89" s="70"/>
      <c r="F89" s="70"/>
      <c r="G89" s="24">
        <f t="shared" si="16"/>
        <v>0</v>
      </c>
      <c r="H89" s="167" t="e">
        <f>(G89+G90)/G92</f>
        <v>#DIV/0!</v>
      </c>
    </row>
    <row r="90" spans="2:9" ht="15.6" x14ac:dyDescent="0.3">
      <c r="B90" s="166"/>
      <c r="C90" s="23" t="s">
        <v>70</v>
      </c>
      <c r="D90" s="169"/>
      <c r="E90" s="170"/>
      <c r="F90" s="171"/>
      <c r="G90" s="25">
        <f>D98</f>
        <v>0</v>
      </c>
      <c r="H90" s="168"/>
    </row>
    <row r="91" spans="2:9" ht="15.6" x14ac:dyDescent="0.3">
      <c r="B91" s="102"/>
      <c r="C91" s="9" t="s">
        <v>71</v>
      </c>
      <c r="D91" s="15"/>
      <c r="E91" s="15"/>
      <c r="F91" s="15"/>
      <c r="G91" s="16">
        <f>D91+E91+F91</f>
        <v>0</v>
      </c>
      <c r="H91" s="103" t="e">
        <f>G91/G92</f>
        <v>#DIV/0!</v>
      </c>
    </row>
    <row r="92" spans="2:9" ht="19.5" customHeight="1" thickBot="1" x14ac:dyDescent="0.4">
      <c r="B92" s="172" t="s">
        <v>44</v>
      </c>
      <c r="C92" s="173"/>
      <c r="D92" s="173"/>
      <c r="E92" s="173"/>
      <c r="F92" s="174"/>
      <c r="G92" s="104">
        <f>G83+G88</f>
        <v>0</v>
      </c>
      <c r="H92" s="105" t="e">
        <f>H85+H88</f>
        <v>#DIV/0!</v>
      </c>
    </row>
    <row r="93" spans="2:9" ht="15.75" customHeight="1" x14ac:dyDescent="0.3">
      <c r="B93" s="182"/>
      <c r="C93" s="182"/>
      <c r="D93" s="182"/>
      <c r="E93" s="182"/>
      <c r="F93" s="182"/>
      <c r="G93" s="182"/>
      <c r="H93" s="182"/>
    </row>
    <row r="94" spans="2:9" s="6" customFormat="1" ht="21.75" customHeight="1" thickBot="1" x14ac:dyDescent="0.35">
      <c r="B94"/>
      <c r="C94"/>
      <c r="D94"/>
      <c r="E94"/>
      <c r="F94"/>
      <c r="G94"/>
      <c r="H94"/>
    </row>
    <row r="95" spans="2:9" ht="14.7" customHeight="1" x14ac:dyDescent="0.3">
      <c r="B95" s="177" t="s">
        <v>45</v>
      </c>
      <c r="C95" s="178"/>
      <c r="D95" s="179"/>
      <c r="E95" s="6"/>
      <c r="F95" s="6"/>
      <c r="G95" s="6"/>
      <c r="H95" s="6"/>
    </row>
    <row r="96" spans="2:9" ht="19.5" customHeight="1" x14ac:dyDescent="0.3">
      <c r="B96" s="183" t="s">
        <v>74</v>
      </c>
      <c r="C96" s="184"/>
      <c r="D96" s="90">
        <f>D97+D98</f>
        <v>0</v>
      </c>
      <c r="E96" t="s">
        <v>46</v>
      </c>
    </row>
    <row r="97" spans="2:8" ht="31.5" customHeight="1" x14ac:dyDescent="0.3">
      <c r="B97" s="91"/>
      <c r="C97" s="9" t="s">
        <v>81</v>
      </c>
      <c r="D97" s="92">
        <f>ROUND(IF(G69*3%&gt;30000,30000,G69*3%),0)</f>
        <v>0</v>
      </c>
      <c r="E97" s="185" t="s">
        <v>75</v>
      </c>
      <c r="F97" s="186"/>
      <c r="G97" s="186"/>
    </row>
    <row r="98" spans="2:8" ht="32.25" customHeight="1" x14ac:dyDescent="0.3">
      <c r="B98" s="91"/>
      <c r="C98" s="9" t="s">
        <v>82</v>
      </c>
      <c r="D98" s="92">
        <f>ROUND(IF(G69*2%&gt;20000,20000,G69*2%),0)</f>
        <v>0</v>
      </c>
      <c r="E98" s="28"/>
    </row>
    <row r="99" spans="2:8" x14ac:dyDescent="0.3">
      <c r="B99" s="187" t="s">
        <v>47</v>
      </c>
      <c r="C99" s="188"/>
      <c r="D99" s="189"/>
    </row>
    <row r="100" spans="2:8" s="6" customFormat="1" ht="49.5" customHeight="1" thickBot="1" x14ac:dyDescent="0.35">
      <c r="B100" s="71"/>
      <c r="C100" s="93" t="s">
        <v>48</v>
      </c>
      <c r="D100" s="94" t="e">
        <f>ROUND(IF(G100="oui",(G38+G42+G45+G48+G51)*27/100*H89,0),0)</f>
        <v>#DIV/0!</v>
      </c>
      <c r="E100" s="7" t="s">
        <v>49</v>
      </c>
      <c r="F100" s="7" t="s">
        <v>50</v>
      </c>
      <c r="G100" s="69" t="s">
        <v>51</v>
      </c>
      <c r="H100"/>
    </row>
    <row r="101" spans="2:8" s="6" customFormat="1" ht="21.75" customHeight="1" thickBot="1" x14ac:dyDescent="0.35">
      <c r="B101"/>
      <c r="C101"/>
      <c r="D101"/>
      <c r="E101"/>
      <c r="F101"/>
      <c r="G101"/>
      <c r="H101"/>
    </row>
    <row r="102" spans="2:8" ht="15.6" x14ac:dyDescent="0.3">
      <c r="B102" s="177" t="s">
        <v>52</v>
      </c>
      <c r="C102" s="178"/>
      <c r="D102" s="179"/>
      <c r="E102" s="6"/>
      <c r="F102" s="6"/>
      <c r="G102" s="6"/>
      <c r="H102" s="6"/>
    </row>
    <row r="103" spans="2:8" ht="17.25" customHeight="1" x14ac:dyDescent="0.3">
      <c r="B103" s="91"/>
      <c r="C103" s="78" t="s">
        <v>53</v>
      </c>
      <c r="D103" s="95">
        <f>G89</f>
        <v>0</v>
      </c>
    </row>
    <row r="104" spans="2:8" ht="19.5" customHeight="1" x14ac:dyDescent="0.3">
      <c r="B104" s="91"/>
      <c r="C104" s="78" t="s">
        <v>54</v>
      </c>
      <c r="D104" s="95">
        <f>D98</f>
        <v>0</v>
      </c>
    </row>
    <row r="105" spans="2:8" ht="34.5" customHeight="1" x14ac:dyDescent="0.3">
      <c r="B105" s="91"/>
      <c r="C105" s="78" t="s">
        <v>55</v>
      </c>
      <c r="D105" s="95" t="e">
        <f>D100</f>
        <v>#DIV/0!</v>
      </c>
    </row>
    <row r="106" spans="2:8" ht="30.6" customHeight="1" thickBot="1" x14ac:dyDescent="0.35">
      <c r="B106" s="180" t="s">
        <v>100</v>
      </c>
      <c r="C106" s="181"/>
      <c r="D106" s="96" t="e">
        <f>D103+D104+D105</f>
        <v>#DIV/0!</v>
      </c>
    </row>
    <row r="108" spans="2:8" x14ac:dyDescent="0.3">
      <c r="B108" t="s">
        <v>56</v>
      </c>
    </row>
  </sheetData>
  <mergeCells count="41">
    <mergeCell ref="B102:D102"/>
    <mergeCell ref="B106:C106"/>
    <mergeCell ref="B93:H93"/>
    <mergeCell ref="B95:D95"/>
    <mergeCell ref="B96:C96"/>
    <mergeCell ref="E97:G97"/>
    <mergeCell ref="B99:D99"/>
    <mergeCell ref="B89:B90"/>
    <mergeCell ref="H89:H90"/>
    <mergeCell ref="D90:F90"/>
    <mergeCell ref="B92:F92"/>
    <mergeCell ref="B85:B87"/>
    <mergeCell ref="H85:H87"/>
    <mergeCell ref="D87:F87"/>
    <mergeCell ref="B88:C88"/>
    <mergeCell ref="B79:H80"/>
    <mergeCell ref="B81:H81"/>
    <mergeCell ref="B82:C82"/>
    <mergeCell ref="B83:C83"/>
    <mergeCell ref="B75:H75"/>
    <mergeCell ref="B76:H76"/>
    <mergeCell ref="B77:H77"/>
    <mergeCell ref="B71:F71"/>
    <mergeCell ref="B73:H73"/>
    <mergeCell ref="B74:H74"/>
    <mergeCell ref="B48:C48"/>
    <mergeCell ref="B51:C51"/>
    <mergeCell ref="B55:C55"/>
    <mergeCell ref="B63:C63"/>
    <mergeCell ref="B69:C69"/>
    <mergeCell ref="B70:F70"/>
    <mergeCell ref="B23:H23"/>
    <mergeCell ref="B37:C37"/>
    <mergeCell ref="B38:C38"/>
    <mergeCell ref="B42:C42"/>
    <mergeCell ref="B45:C45"/>
    <mergeCell ref="B2:H2"/>
    <mergeCell ref="B3:H3"/>
    <mergeCell ref="B5:I5"/>
    <mergeCell ref="B7:I7"/>
    <mergeCell ref="B9:H9"/>
  </mergeCells>
  <conditionalFormatting sqref="D106">
    <cfRule type="cellIs" dxfId="20" priority="12" operator="greaterThan">
      <formula>1500000</formula>
    </cfRule>
  </conditionalFormatting>
  <conditionalFormatting sqref="G71">
    <cfRule type="cellIs" dxfId="19" priority="11" operator="notEqual">
      <formula>$G$92</formula>
    </cfRule>
  </conditionalFormatting>
  <conditionalFormatting sqref="G86">
    <cfRule type="cellIs" priority="2" operator="notEqual">
      <formula>$G$63</formula>
    </cfRule>
  </conditionalFormatting>
  <conditionalFormatting sqref="G92">
    <cfRule type="cellIs" dxfId="18" priority="9" operator="notEqual">
      <formula>$G$71</formula>
    </cfRule>
  </conditionalFormatting>
  <conditionalFormatting sqref="H48">
    <cfRule type="cellIs" dxfId="17" priority="15" operator="greaterThan">
      <formula>0.25</formula>
    </cfRule>
  </conditionalFormatting>
  <conditionalFormatting sqref="H85:H87">
    <cfRule type="cellIs" dxfId="16" priority="10" operator="lessThan">
      <formula>0.2</formula>
    </cfRule>
  </conditionalFormatting>
  <conditionalFormatting sqref="H88">
    <cfRule type="cellIs" dxfId="15" priority="14" operator="greaterThan">
      <formula>0.8</formula>
    </cfRule>
  </conditionalFormatting>
  <conditionalFormatting sqref="H89">
    <cfRule type="cellIs" dxfId="14" priority="13" operator="greaterThan">
      <formula>0.4</formula>
    </cfRule>
  </conditionalFormatting>
  <pageMargins left="0.23622047244094491" right="0.23622047244094491" top="0.74803149606299213" bottom="0.74803149606299213" header="0.31496062992125984" footer="0.31496062992125984"/>
  <pageSetup scale="51" fitToHeight="0" orientation="portrait" r:id="rId1"/>
  <headerFooter>
    <oddHeader>&amp;LPRIMA Québec&amp;CAppel R30 - Budget Volet GE</oddHeader>
    <oddFooter>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E44494-93CE-4551-B666-F2033C52E597}">
          <x14:formula1>
            <xm:f>Feuil1!$A$3:$A$4</xm:f>
          </x14:formula1>
          <xm:sqref>G100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3979-9022-400F-8D64-69C1F264F173}">
  <sheetPr>
    <pageSetUpPr fitToPage="1"/>
  </sheetPr>
  <dimension ref="B1:I107"/>
  <sheetViews>
    <sheetView topLeftCell="A96" zoomScaleNormal="100" workbookViewId="0">
      <selection activeCell="D105" sqref="D105"/>
    </sheetView>
  </sheetViews>
  <sheetFormatPr baseColWidth="10" defaultColWidth="11.44140625" defaultRowHeight="14.4" x14ac:dyDescent="0.3"/>
  <cols>
    <col min="1" max="1" width="1.109375" customWidth="1"/>
    <col min="2" max="2" width="6" customWidth="1"/>
    <col min="3" max="3" width="53.33203125" customWidth="1"/>
    <col min="4" max="7" width="16.44140625" customWidth="1"/>
    <col min="8" max="8" width="11.33203125" customWidth="1"/>
    <col min="9" max="9" width="1" customWidth="1"/>
    <col min="12" max="12" width="20.6640625" customWidth="1"/>
    <col min="13" max="13" width="17.6640625" customWidth="1"/>
    <col min="14" max="14" width="15.5546875" customWidth="1"/>
    <col min="15" max="15" width="15.6640625" customWidth="1"/>
  </cols>
  <sheetData>
    <row r="1" spans="2:9" ht="5.25" customHeight="1" thickBot="1" x14ac:dyDescent="0.35"/>
    <row r="2" spans="2:9" ht="29.25" customHeight="1" x14ac:dyDescent="0.3">
      <c r="B2" s="124" t="s">
        <v>83</v>
      </c>
      <c r="C2" s="125"/>
      <c r="D2" s="125"/>
      <c r="E2" s="125"/>
      <c r="F2" s="125"/>
      <c r="G2" s="125"/>
      <c r="H2" s="126"/>
    </row>
    <row r="3" spans="2:9" ht="18.75" customHeight="1" thickBot="1" x14ac:dyDescent="0.35">
      <c r="B3" s="127" t="s">
        <v>0</v>
      </c>
      <c r="C3" s="128"/>
      <c r="D3" s="128"/>
      <c r="E3" s="128"/>
      <c r="F3" s="128"/>
      <c r="G3" s="128"/>
      <c r="H3" s="129"/>
    </row>
    <row r="4" spans="2:9" ht="5.25" customHeight="1" thickBot="1" x14ac:dyDescent="0.35"/>
    <row r="5" spans="2:9" ht="18.600000000000001" thickBot="1" x14ac:dyDescent="0.4">
      <c r="B5" s="190" t="s">
        <v>1</v>
      </c>
      <c r="C5" s="191"/>
      <c r="D5" s="191"/>
      <c r="E5" s="191"/>
      <c r="F5" s="191"/>
      <c r="G5" s="191"/>
      <c r="H5" s="191"/>
      <c r="I5" s="192"/>
    </row>
    <row r="6" spans="2:9" ht="4.5" customHeight="1" thickBot="1" x14ac:dyDescent="0.4">
      <c r="B6" s="112"/>
      <c r="C6" s="112"/>
      <c r="D6" s="112"/>
      <c r="E6" s="112"/>
      <c r="F6" s="112"/>
      <c r="G6" s="112"/>
      <c r="H6" s="112"/>
      <c r="I6" s="112"/>
    </row>
    <row r="7" spans="2:9" ht="47.25" customHeight="1" thickBot="1" x14ac:dyDescent="0.35">
      <c r="B7" s="132" t="s">
        <v>2</v>
      </c>
      <c r="C7" s="133"/>
      <c r="D7" s="133"/>
      <c r="E7" s="133"/>
      <c r="F7" s="133"/>
      <c r="G7" s="133"/>
      <c r="H7" s="133"/>
      <c r="I7" s="193"/>
    </row>
    <row r="8" spans="2:9" ht="9" customHeight="1" thickBot="1" x14ac:dyDescent="0.35"/>
    <row r="9" spans="2:9" ht="16.5" customHeight="1" thickBot="1" x14ac:dyDescent="0.35">
      <c r="B9" s="134" t="s">
        <v>77</v>
      </c>
      <c r="C9" s="135"/>
      <c r="D9" s="135"/>
      <c r="E9" s="135"/>
      <c r="F9" s="135"/>
      <c r="G9" s="135"/>
      <c r="H9" s="136"/>
    </row>
    <row r="10" spans="2:9" ht="14.25" customHeight="1" thickBot="1" x14ac:dyDescent="0.35">
      <c r="B10" s="33"/>
      <c r="C10" s="83" t="s">
        <v>3</v>
      </c>
      <c r="D10" s="79" t="s">
        <v>4</v>
      </c>
      <c r="E10" s="35" t="s">
        <v>5</v>
      </c>
      <c r="F10" s="38" t="s">
        <v>6</v>
      </c>
      <c r="G10" s="39" t="s">
        <v>7</v>
      </c>
      <c r="H10" s="39" t="s">
        <v>8</v>
      </c>
    </row>
    <row r="11" spans="2:9" ht="14.25" customHeight="1" x14ac:dyDescent="0.3">
      <c r="B11" s="32" t="s">
        <v>86</v>
      </c>
      <c r="C11" s="115"/>
      <c r="D11" s="80"/>
      <c r="E11" s="80"/>
      <c r="F11" s="63"/>
      <c r="G11" s="86">
        <f>D11+E11+F11</f>
        <v>0</v>
      </c>
      <c r="H11" s="114" t="e">
        <f t="shared" ref="H11:H21" si="0">G11/$G$21</f>
        <v>#DIV/0!</v>
      </c>
    </row>
    <row r="12" spans="2:9" ht="14.25" customHeight="1" x14ac:dyDescent="0.3">
      <c r="B12" s="32" t="s">
        <v>87</v>
      </c>
      <c r="C12" s="115"/>
      <c r="D12" s="84"/>
      <c r="E12" s="65"/>
      <c r="F12" s="66"/>
      <c r="G12" s="87">
        <f>D13+E12+F12</f>
        <v>0</v>
      </c>
      <c r="H12" s="114" t="e">
        <f t="shared" si="0"/>
        <v>#DIV/0!</v>
      </c>
    </row>
    <row r="13" spans="2:9" ht="14.25" customHeight="1" x14ac:dyDescent="0.3">
      <c r="B13" s="32" t="s">
        <v>88</v>
      </c>
      <c r="C13" s="115"/>
      <c r="D13" s="81"/>
      <c r="E13" s="65"/>
      <c r="F13" s="66"/>
      <c r="G13" s="87">
        <f>D14+E13+F13</f>
        <v>0</v>
      </c>
      <c r="H13" s="114" t="e">
        <f t="shared" si="0"/>
        <v>#DIV/0!</v>
      </c>
    </row>
    <row r="14" spans="2:9" ht="14.25" customHeight="1" x14ac:dyDescent="0.3">
      <c r="B14" s="32" t="s">
        <v>89</v>
      </c>
      <c r="C14" s="115"/>
      <c r="D14" s="81"/>
      <c r="E14" s="65"/>
      <c r="F14" s="66"/>
      <c r="G14" s="87">
        <f t="shared" ref="G14:G20" si="1">D14+E14+F14</f>
        <v>0</v>
      </c>
      <c r="H14" s="114" t="e">
        <f t="shared" si="0"/>
        <v>#DIV/0!</v>
      </c>
    </row>
    <row r="15" spans="2:9" ht="14.25" customHeight="1" x14ac:dyDescent="0.3">
      <c r="B15" s="32" t="s">
        <v>90</v>
      </c>
      <c r="C15" s="115"/>
      <c r="D15" s="81"/>
      <c r="E15" s="65"/>
      <c r="F15" s="66"/>
      <c r="G15" s="87">
        <f t="shared" si="1"/>
        <v>0</v>
      </c>
      <c r="H15" s="114" t="e">
        <f t="shared" si="0"/>
        <v>#DIV/0!</v>
      </c>
    </row>
    <row r="16" spans="2:9" ht="14.25" customHeight="1" x14ac:dyDescent="0.3">
      <c r="B16" s="32" t="s">
        <v>91</v>
      </c>
      <c r="C16" s="115"/>
      <c r="D16" s="81"/>
      <c r="E16" s="65"/>
      <c r="F16" s="66"/>
      <c r="G16" s="87">
        <f t="shared" si="1"/>
        <v>0</v>
      </c>
      <c r="H16" s="114" t="e">
        <f t="shared" si="0"/>
        <v>#DIV/0!</v>
      </c>
    </row>
    <row r="17" spans="2:8" ht="14.25" customHeight="1" x14ac:dyDescent="0.3">
      <c r="B17" s="32" t="s">
        <v>92</v>
      </c>
      <c r="C17" s="115"/>
      <c r="D17" s="81"/>
      <c r="E17" s="65"/>
      <c r="F17" s="66"/>
      <c r="G17" s="87">
        <f t="shared" si="1"/>
        <v>0</v>
      </c>
      <c r="H17" s="114" t="e">
        <f t="shared" si="0"/>
        <v>#DIV/0!</v>
      </c>
    </row>
    <row r="18" spans="2:8" ht="14.25" customHeight="1" x14ac:dyDescent="0.3">
      <c r="B18" s="32" t="s">
        <v>93</v>
      </c>
      <c r="C18" s="115"/>
      <c r="D18" s="81"/>
      <c r="E18" s="65"/>
      <c r="F18" s="66"/>
      <c r="G18" s="87">
        <f t="shared" si="1"/>
        <v>0</v>
      </c>
      <c r="H18" s="114" t="e">
        <f t="shared" si="0"/>
        <v>#DIV/0!</v>
      </c>
    </row>
    <row r="19" spans="2:8" ht="14.25" customHeight="1" x14ac:dyDescent="0.3">
      <c r="B19" s="32" t="s">
        <v>94</v>
      </c>
      <c r="C19" s="115"/>
      <c r="D19" s="81"/>
      <c r="E19" s="65"/>
      <c r="F19" s="66"/>
      <c r="G19" s="87">
        <f t="shared" si="1"/>
        <v>0</v>
      </c>
      <c r="H19" s="114" t="e">
        <f t="shared" si="0"/>
        <v>#DIV/0!</v>
      </c>
    </row>
    <row r="20" spans="2:8" ht="14.25" customHeight="1" thickBot="1" x14ac:dyDescent="0.35">
      <c r="B20" s="32" t="s">
        <v>95</v>
      </c>
      <c r="C20" s="116"/>
      <c r="D20" s="82"/>
      <c r="E20" s="67"/>
      <c r="F20" s="68"/>
      <c r="G20" s="88">
        <f t="shared" si="1"/>
        <v>0</v>
      </c>
      <c r="H20" s="114" t="e">
        <f t="shared" si="0"/>
        <v>#DIV/0!</v>
      </c>
    </row>
    <row r="21" spans="2:8" ht="14.25" customHeight="1" thickBot="1" x14ac:dyDescent="0.35">
      <c r="B21" s="41" t="s">
        <v>7</v>
      </c>
      <c r="C21" s="73"/>
      <c r="D21" s="36">
        <f>SUM(D11:D20)</f>
        <v>0</v>
      </c>
      <c r="E21" s="37">
        <f t="shared" ref="E21:F21" si="2">SUM(E11:E20)</f>
        <v>0</v>
      </c>
      <c r="F21" s="40">
        <f t="shared" si="2"/>
        <v>0</v>
      </c>
      <c r="G21" s="123">
        <f>SUM(G11:G20)</f>
        <v>0</v>
      </c>
      <c r="H21" s="118" t="e">
        <f t="shared" si="0"/>
        <v>#DIV/0!</v>
      </c>
    </row>
    <row r="22" spans="2:8" ht="14.25" customHeight="1" thickBot="1" x14ac:dyDescent="0.35"/>
    <row r="23" spans="2:8" ht="17.25" customHeight="1" thickBot="1" x14ac:dyDescent="0.35">
      <c r="B23" s="137" t="s">
        <v>57</v>
      </c>
      <c r="C23" s="135"/>
      <c r="D23" s="135"/>
      <c r="E23" s="135"/>
      <c r="F23" s="135"/>
      <c r="G23" s="135"/>
      <c r="H23" s="136"/>
    </row>
    <row r="24" spans="2:8" ht="14.25" customHeight="1" thickBot="1" x14ac:dyDescent="0.35">
      <c r="B24" s="33"/>
      <c r="C24" s="34" t="s">
        <v>3</v>
      </c>
      <c r="D24" s="34" t="s">
        <v>4</v>
      </c>
      <c r="E24" s="35" t="s">
        <v>5</v>
      </c>
      <c r="F24" s="38" t="s">
        <v>6</v>
      </c>
      <c r="G24" s="39" t="s">
        <v>7</v>
      </c>
      <c r="H24" s="39" t="s">
        <v>8</v>
      </c>
    </row>
    <row r="25" spans="2:8" ht="14.25" customHeight="1" x14ac:dyDescent="0.3">
      <c r="B25" s="32" t="s">
        <v>86</v>
      </c>
      <c r="C25" s="72">
        <f t="shared" ref="C25:C34" si="3">C11</f>
        <v>0</v>
      </c>
      <c r="D25" s="80"/>
      <c r="E25" s="80"/>
      <c r="F25" s="74"/>
      <c r="G25" s="89">
        <f>D25+E25+F25</f>
        <v>0</v>
      </c>
      <c r="H25" s="113" t="e">
        <f t="shared" ref="H25:H34" si="4">G25/$G$35</f>
        <v>#DIV/0!</v>
      </c>
    </row>
    <row r="26" spans="2:8" ht="14.25" customHeight="1" x14ac:dyDescent="0.3">
      <c r="B26" s="32" t="s">
        <v>87</v>
      </c>
      <c r="C26" s="72">
        <f t="shared" si="3"/>
        <v>0</v>
      </c>
      <c r="D26" s="64"/>
      <c r="E26" s="65"/>
      <c r="F26" s="85"/>
      <c r="G26" s="87">
        <f>D26+E26+F26</f>
        <v>0</v>
      </c>
      <c r="H26" s="114" t="e">
        <f t="shared" si="4"/>
        <v>#DIV/0!</v>
      </c>
    </row>
    <row r="27" spans="2:8" ht="14.25" customHeight="1" x14ac:dyDescent="0.3">
      <c r="B27" s="32" t="s">
        <v>88</v>
      </c>
      <c r="C27" s="72">
        <f t="shared" si="3"/>
        <v>0</v>
      </c>
      <c r="D27" s="64"/>
      <c r="E27" s="65"/>
      <c r="F27" s="66"/>
      <c r="G27" s="87">
        <f t="shared" ref="G27:G34" si="5">D27+E27+F27</f>
        <v>0</v>
      </c>
      <c r="H27" s="114" t="e">
        <f t="shared" si="4"/>
        <v>#DIV/0!</v>
      </c>
    </row>
    <row r="28" spans="2:8" ht="14.25" customHeight="1" x14ac:dyDescent="0.3">
      <c r="B28" s="32" t="s">
        <v>89</v>
      </c>
      <c r="C28" s="72">
        <f t="shared" si="3"/>
        <v>0</v>
      </c>
      <c r="D28" s="64"/>
      <c r="E28" s="65"/>
      <c r="F28" s="66"/>
      <c r="G28" s="87">
        <f t="shared" si="5"/>
        <v>0</v>
      </c>
      <c r="H28" s="114" t="e">
        <f t="shared" si="4"/>
        <v>#DIV/0!</v>
      </c>
    </row>
    <row r="29" spans="2:8" ht="14.25" customHeight="1" x14ac:dyDescent="0.3">
      <c r="B29" s="32" t="s">
        <v>90</v>
      </c>
      <c r="C29" s="72">
        <f t="shared" si="3"/>
        <v>0</v>
      </c>
      <c r="D29" s="64"/>
      <c r="E29" s="65"/>
      <c r="F29" s="66"/>
      <c r="G29" s="87">
        <f t="shared" si="5"/>
        <v>0</v>
      </c>
      <c r="H29" s="114" t="e">
        <f t="shared" si="4"/>
        <v>#DIV/0!</v>
      </c>
    </row>
    <row r="30" spans="2:8" ht="14.25" customHeight="1" x14ac:dyDescent="0.3">
      <c r="B30" s="32" t="s">
        <v>91</v>
      </c>
      <c r="C30" s="72">
        <f t="shared" si="3"/>
        <v>0</v>
      </c>
      <c r="D30" s="64"/>
      <c r="E30" s="65"/>
      <c r="F30" s="66"/>
      <c r="G30" s="87">
        <f t="shared" si="5"/>
        <v>0</v>
      </c>
      <c r="H30" s="114" t="e">
        <f t="shared" si="4"/>
        <v>#DIV/0!</v>
      </c>
    </row>
    <row r="31" spans="2:8" ht="14.25" customHeight="1" x14ac:dyDescent="0.3">
      <c r="B31" s="32" t="s">
        <v>92</v>
      </c>
      <c r="C31" s="72">
        <f t="shared" si="3"/>
        <v>0</v>
      </c>
      <c r="D31" s="64"/>
      <c r="E31" s="65"/>
      <c r="F31" s="66"/>
      <c r="G31" s="87">
        <f t="shared" si="5"/>
        <v>0</v>
      </c>
      <c r="H31" s="114" t="e">
        <f t="shared" si="4"/>
        <v>#DIV/0!</v>
      </c>
    </row>
    <row r="32" spans="2:8" ht="14.25" customHeight="1" x14ac:dyDescent="0.3">
      <c r="B32" s="32" t="s">
        <v>93</v>
      </c>
      <c r="C32" s="72">
        <f t="shared" si="3"/>
        <v>0</v>
      </c>
      <c r="D32" s="64"/>
      <c r="E32" s="65"/>
      <c r="F32" s="66"/>
      <c r="G32" s="87">
        <f t="shared" si="5"/>
        <v>0</v>
      </c>
      <c r="H32" s="114" t="e">
        <f t="shared" si="4"/>
        <v>#DIV/0!</v>
      </c>
    </row>
    <row r="33" spans="2:8" ht="14.25" customHeight="1" x14ac:dyDescent="0.3">
      <c r="B33" s="32" t="s">
        <v>94</v>
      </c>
      <c r="C33" s="72">
        <f t="shared" si="3"/>
        <v>0</v>
      </c>
      <c r="D33" s="64"/>
      <c r="E33" s="65"/>
      <c r="F33" s="66"/>
      <c r="G33" s="87">
        <f t="shared" si="5"/>
        <v>0</v>
      </c>
      <c r="H33" s="114" t="e">
        <f t="shared" si="4"/>
        <v>#DIV/0!</v>
      </c>
    </row>
    <row r="34" spans="2:8" ht="14.25" customHeight="1" thickBot="1" x14ac:dyDescent="0.35">
      <c r="B34" s="32" t="s">
        <v>95</v>
      </c>
      <c r="C34" s="72">
        <f t="shared" si="3"/>
        <v>0</v>
      </c>
      <c r="D34" s="75"/>
      <c r="E34" s="76"/>
      <c r="F34" s="77"/>
      <c r="G34" s="111">
        <f t="shared" si="5"/>
        <v>0</v>
      </c>
      <c r="H34" s="114" t="e">
        <f t="shared" si="4"/>
        <v>#DIV/0!</v>
      </c>
    </row>
    <row r="35" spans="2:8" ht="42" customHeight="1" thickBot="1" x14ac:dyDescent="0.35">
      <c r="B35" s="41" t="s">
        <v>7</v>
      </c>
      <c r="C35" s="122" t="s">
        <v>76</v>
      </c>
      <c r="D35" s="36">
        <f>SUM(D25:D34)</f>
        <v>0</v>
      </c>
      <c r="E35" s="37">
        <f t="shared" ref="E35:F35" si="6">SUM(E25:E34)</f>
        <v>0</v>
      </c>
      <c r="F35" s="40">
        <f t="shared" si="6"/>
        <v>0</v>
      </c>
      <c r="G35" s="123">
        <f>SUM(G25:G34)</f>
        <v>0</v>
      </c>
      <c r="H35" s="117" t="e">
        <f t="shared" ref="H35" si="7">G35/$G$21</f>
        <v>#DIV/0!</v>
      </c>
    </row>
    <row r="36" spans="2:8" ht="14.25" customHeight="1" thickBot="1" x14ac:dyDescent="0.35"/>
    <row r="37" spans="2:8" ht="26.25" customHeight="1" thickBot="1" x14ac:dyDescent="0.35">
      <c r="B37" s="138"/>
      <c r="C37" s="139"/>
      <c r="D37" s="47" t="s">
        <v>4</v>
      </c>
      <c r="E37" s="48" t="s">
        <v>5</v>
      </c>
      <c r="F37" s="49" t="s">
        <v>6</v>
      </c>
      <c r="G37" s="45" t="s">
        <v>7</v>
      </c>
      <c r="H37" s="44" t="s">
        <v>9</v>
      </c>
    </row>
    <row r="38" spans="2:8" ht="16.2" thickBot="1" x14ac:dyDescent="0.35">
      <c r="B38" s="140" t="s">
        <v>10</v>
      </c>
      <c r="C38" s="141"/>
      <c r="D38" s="11">
        <f>SUM(D39:D41)</f>
        <v>0</v>
      </c>
      <c r="E38" s="11">
        <f t="shared" ref="E38:F38" si="8">SUM(E39:E41)</f>
        <v>0</v>
      </c>
      <c r="F38" s="11">
        <f t="shared" si="8"/>
        <v>0</v>
      </c>
      <c r="G38" s="20">
        <f>D38+E38+F38</f>
        <v>0</v>
      </c>
      <c r="H38" s="17" t="e">
        <f>G38/$G$69</f>
        <v>#DIV/0!</v>
      </c>
    </row>
    <row r="39" spans="2:8" ht="15.6" x14ac:dyDescent="0.3">
      <c r="B39" s="1"/>
      <c r="C39" s="3" t="s">
        <v>11</v>
      </c>
      <c r="D39" s="54"/>
      <c r="E39" s="55"/>
      <c r="F39" s="56"/>
      <c r="G39" s="119">
        <f>D39+E39+F39</f>
        <v>0</v>
      </c>
      <c r="H39" s="18"/>
    </row>
    <row r="40" spans="2:8" ht="15.6" x14ac:dyDescent="0.3">
      <c r="B40" s="1"/>
      <c r="C40" s="3" t="s">
        <v>12</v>
      </c>
      <c r="D40" s="57"/>
      <c r="E40" s="58"/>
      <c r="F40" s="59"/>
      <c r="G40" s="120">
        <f t="shared" ref="G40:G68" si="9">D40+E40+F40</f>
        <v>0</v>
      </c>
      <c r="H40" s="18"/>
    </row>
    <row r="41" spans="2:8" ht="16.2" thickBot="1" x14ac:dyDescent="0.35">
      <c r="B41" s="2"/>
      <c r="C41" s="4" t="s">
        <v>13</v>
      </c>
      <c r="D41" s="60"/>
      <c r="E41" s="61"/>
      <c r="F41" s="62"/>
      <c r="G41" s="121">
        <f t="shared" si="9"/>
        <v>0</v>
      </c>
      <c r="H41" s="18"/>
    </row>
    <row r="42" spans="2:8" ht="16.2" thickBot="1" x14ac:dyDescent="0.35">
      <c r="B42" s="142" t="s">
        <v>14</v>
      </c>
      <c r="C42" s="143"/>
      <c r="D42" s="12">
        <f>SUM(D43:D44)</f>
        <v>0</v>
      </c>
      <c r="E42" s="12">
        <f t="shared" ref="E42:F42" si="10">SUM(E43:E44)</f>
        <v>0</v>
      </c>
      <c r="F42" s="12">
        <f t="shared" si="10"/>
        <v>0</v>
      </c>
      <c r="G42" s="20">
        <f>D42+E42+F42</f>
        <v>0</v>
      </c>
      <c r="H42" s="17" t="e">
        <f>G42/$G$69</f>
        <v>#DIV/0!</v>
      </c>
    </row>
    <row r="43" spans="2:8" ht="15.6" x14ac:dyDescent="0.3">
      <c r="B43" s="1"/>
      <c r="C43" s="3" t="s">
        <v>58</v>
      </c>
      <c r="D43" s="54"/>
      <c r="E43" s="55"/>
      <c r="F43" s="56"/>
      <c r="G43" s="119">
        <f t="shared" si="9"/>
        <v>0</v>
      </c>
      <c r="H43" s="18"/>
    </row>
    <row r="44" spans="2:8" ht="16.2" thickBot="1" x14ac:dyDescent="0.35">
      <c r="B44" s="1"/>
      <c r="C44" s="3" t="s">
        <v>15</v>
      </c>
      <c r="D44" s="60"/>
      <c r="E44" s="61"/>
      <c r="F44" s="62"/>
      <c r="G44" s="121">
        <f t="shared" si="9"/>
        <v>0</v>
      </c>
      <c r="H44" s="18"/>
    </row>
    <row r="45" spans="2:8" ht="16.2" thickBot="1" x14ac:dyDescent="0.35">
      <c r="B45" s="142" t="s">
        <v>59</v>
      </c>
      <c r="C45" s="143"/>
      <c r="D45" s="12">
        <f>SUM(D46:D47)</f>
        <v>0</v>
      </c>
      <c r="E45" s="12">
        <f t="shared" ref="E45:F45" si="11">SUM(E46:E47)</f>
        <v>0</v>
      </c>
      <c r="F45" s="12">
        <f t="shared" si="11"/>
        <v>0</v>
      </c>
      <c r="G45" s="20">
        <f>D45+E45+F45</f>
        <v>0</v>
      </c>
      <c r="H45" s="17" t="e">
        <f>G45/$G$69</f>
        <v>#DIV/0!</v>
      </c>
    </row>
    <row r="46" spans="2:8" ht="15.6" x14ac:dyDescent="0.3">
      <c r="B46" s="1"/>
      <c r="C46" s="3" t="s">
        <v>16</v>
      </c>
      <c r="D46" s="54"/>
      <c r="E46" s="55"/>
      <c r="F46" s="56"/>
      <c r="G46" s="119">
        <f t="shared" si="9"/>
        <v>0</v>
      </c>
      <c r="H46" s="18"/>
    </row>
    <row r="47" spans="2:8" ht="16.2" thickBot="1" x14ac:dyDescent="0.35">
      <c r="B47" s="1"/>
      <c r="C47" s="3" t="s">
        <v>17</v>
      </c>
      <c r="D47" s="60"/>
      <c r="E47" s="61"/>
      <c r="F47" s="62"/>
      <c r="G47" s="121">
        <f t="shared" si="9"/>
        <v>0</v>
      </c>
      <c r="H47" s="18"/>
    </row>
    <row r="48" spans="2:8" ht="16.2" thickBot="1" x14ac:dyDescent="0.35">
      <c r="B48" s="142" t="s">
        <v>18</v>
      </c>
      <c r="C48" s="143"/>
      <c r="D48" s="12">
        <f>SUM(D49:D50)</f>
        <v>0</v>
      </c>
      <c r="E48" s="12">
        <f t="shared" ref="E48:F48" si="12">SUM(E49:E50)</f>
        <v>0</v>
      </c>
      <c r="F48" s="12">
        <f t="shared" si="12"/>
        <v>0</v>
      </c>
      <c r="G48" s="20">
        <f>D48+E48+F48</f>
        <v>0</v>
      </c>
      <c r="H48" s="17" t="e">
        <f>G48/$G$69</f>
        <v>#DIV/0!</v>
      </c>
    </row>
    <row r="49" spans="2:8" ht="15.6" x14ac:dyDescent="0.3">
      <c r="B49" s="1"/>
      <c r="C49" s="3" t="s">
        <v>19</v>
      </c>
      <c r="D49" s="54"/>
      <c r="E49" s="55"/>
      <c r="F49" s="56"/>
      <c r="G49" s="119">
        <f t="shared" si="9"/>
        <v>0</v>
      </c>
      <c r="H49" s="18"/>
    </row>
    <row r="50" spans="2:8" ht="16.2" thickBot="1" x14ac:dyDescent="0.35">
      <c r="B50" s="1"/>
      <c r="C50" s="5" t="s">
        <v>20</v>
      </c>
      <c r="D50" s="60"/>
      <c r="E50" s="61"/>
      <c r="F50" s="62"/>
      <c r="G50" s="121">
        <f t="shared" si="9"/>
        <v>0</v>
      </c>
      <c r="H50" s="18"/>
    </row>
    <row r="51" spans="2:8" ht="16.2" thickBot="1" x14ac:dyDescent="0.35">
      <c r="B51" s="140" t="s">
        <v>21</v>
      </c>
      <c r="C51" s="141"/>
      <c r="D51" s="11">
        <f>SUM(D52:D54)</f>
        <v>0</v>
      </c>
      <c r="E51" s="11">
        <f t="shared" ref="E51:F51" si="13">SUM(E52:E54)</f>
        <v>0</v>
      </c>
      <c r="F51" s="11">
        <f t="shared" si="13"/>
        <v>0</v>
      </c>
      <c r="G51" s="20">
        <f>D51+E51+F51</f>
        <v>0</v>
      </c>
      <c r="H51" s="17" t="e">
        <f>G51/$G$69</f>
        <v>#DIV/0!</v>
      </c>
    </row>
    <row r="52" spans="2:8" ht="15.6" x14ac:dyDescent="0.3">
      <c r="B52" s="1"/>
      <c r="C52" s="3" t="s">
        <v>22</v>
      </c>
      <c r="D52" s="54"/>
      <c r="E52" s="55"/>
      <c r="F52" s="56"/>
      <c r="G52" s="119">
        <f t="shared" si="9"/>
        <v>0</v>
      </c>
      <c r="H52" s="18"/>
    </row>
    <row r="53" spans="2:8" ht="15.6" x14ac:dyDescent="0.3">
      <c r="B53" s="1"/>
      <c r="C53" s="3" t="s">
        <v>23</v>
      </c>
      <c r="D53" s="57"/>
      <c r="E53" s="58"/>
      <c r="F53" s="59"/>
      <c r="G53" s="120">
        <f t="shared" si="9"/>
        <v>0</v>
      </c>
      <c r="H53" s="18"/>
    </row>
    <row r="54" spans="2:8" ht="16.2" thickBot="1" x14ac:dyDescent="0.35">
      <c r="B54" s="2"/>
      <c r="C54" s="4" t="s">
        <v>24</v>
      </c>
      <c r="D54" s="60"/>
      <c r="E54" s="61"/>
      <c r="F54" s="62"/>
      <c r="G54" s="121">
        <f t="shared" si="9"/>
        <v>0</v>
      </c>
      <c r="H54" s="18"/>
    </row>
    <row r="55" spans="2:8" ht="16.2" thickBot="1" x14ac:dyDescent="0.35">
      <c r="B55" s="142" t="s">
        <v>25</v>
      </c>
      <c r="C55" s="149"/>
      <c r="D55" s="12">
        <f>SUM(D56:D62)</f>
        <v>0</v>
      </c>
      <c r="E55" s="50">
        <f>E56+E57+E60+E61+E62</f>
        <v>0</v>
      </c>
      <c r="F55" s="51">
        <f>F56+F57+F60+F61+F62</f>
        <v>0</v>
      </c>
      <c r="G55" s="20">
        <f>D55+E55+F55</f>
        <v>0</v>
      </c>
      <c r="H55" s="17" t="e">
        <f>G55/$G$69</f>
        <v>#DIV/0!</v>
      </c>
    </row>
    <row r="56" spans="2:8" ht="15.6" x14ac:dyDescent="0.3">
      <c r="B56" s="1"/>
      <c r="C56" s="3" t="s">
        <v>26</v>
      </c>
      <c r="D56" s="54"/>
      <c r="E56" s="55"/>
      <c r="F56" s="56"/>
      <c r="G56" s="119">
        <f>D56+E56+F56</f>
        <v>0</v>
      </c>
      <c r="H56" s="18"/>
    </row>
    <row r="57" spans="2:8" ht="15.6" x14ac:dyDescent="0.3">
      <c r="B57" s="1"/>
      <c r="C57" s="5" t="s">
        <v>27</v>
      </c>
      <c r="D57" s="57"/>
      <c r="E57" s="58"/>
      <c r="F57" s="59"/>
      <c r="G57" s="120">
        <f t="shared" ref="G57:G62" si="14">D57+E57+F57</f>
        <v>0</v>
      </c>
      <c r="H57" s="18"/>
    </row>
    <row r="58" spans="2:8" ht="15.6" x14ac:dyDescent="0.3">
      <c r="B58" s="1"/>
      <c r="C58" s="5" t="s">
        <v>28</v>
      </c>
      <c r="D58" s="57"/>
      <c r="E58" s="58"/>
      <c r="F58" s="59"/>
      <c r="G58" s="120">
        <f t="shared" si="14"/>
        <v>0</v>
      </c>
      <c r="H58" s="18"/>
    </row>
    <row r="59" spans="2:8" ht="15.6" x14ac:dyDescent="0.3">
      <c r="B59" s="1"/>
      <c r="C59" s="3" t="s">
        <v>29</v>
      </c>
      <c r="D59" s="57"/>
      <c r="E59" s="58"/>
      <c r="F59" s="59"/>
      <c r="G59" s="120">
        <f t="shared" si="14"/>
        <v>0</v>
      </c>
      <c r="H59" s="18"/>
    </row>
    <row r="60" spans="2:8" ht="15.6" x14ac:dyDescent="0.3">
      <c r="B60" s="1"/>
      <c r="C60" s="5" t="s">
        <v>30</v>
      </c>
      <c r="D60" s="57"/>
      <c r="E60" s="58"/>
      <c r="F60" s="59"/>
      <c r="G60" s="120">
        <f t="shared" si="14"/>
        <v>0</v>
      </c>
      <c r="H60" s="18"/>
    </row>
    <row r="61" spans="2:8" ht="15.6" x14ac:dyDescent="0.3">
      <c r="B61" s="1"/>
      <c r="C61" s="3" t="s">
        <v>31</v>
      </c>
      <c r="D61" s="57"/>
      <c r="E61" s="58"/>
      <c r="F61" s="59"/>
      <c r="G61" s="120">
        <f t="shared" si="14"/>
        <v>0</v>
      </c>
      <c r="H61" s="18"/>
    </row>
    <row r="62" spans="2:8" ht="16.2" thickBot="1" x14ac:dyDescent="0.35">
      <c r="B62" s="2"/>
      <c r="C62" s="4" t="s">
        <v>32</v>
      </c>
      <c r="D62" s="60"/>
      <c r="E62" s="61"/>
      <c r="F62" s="62"/>
      <c r="G62" s="121">
        <f t="shared" si="14"/>
        <v>0</v>
      </c>
      <c r="H62" s="18"/>
    </row>
    <row r="63" spans="2:8" ht="16.2" thickBot="1" x14ac:dyDescent="0.35">
      <c r="B63" s="142" t="s">
        <v>60</v>
      </c>
      <c r="C63" s="149"/>
      <c r="D63" s="12">
        <f>SUM(D64:D68)</f>
        <v>0</v>
      </c>
      <c r="E63" s="12">
        <f t="shared" ref="E63:F63" si="15">SUM(E64:E68)</f>
        <v>0</v>
      </c>
      <c r="F63" s="12">
        <f t="shared" si="15"/>
        <v>0</v>
      </c>
      <c r="G63" s="20">
        <f>IF((D63+E63+F63)&gt;($G85),($G85),(D63+E63+F63))</f>
        <v>0</v>
      </c>
      <c r="H63" s="17" t="e">
        <f>G63/$G$69</f>
        <v>#DIV/0!</v>
      </c>
    </row>
    <row r="64" spans="2:8" ht="15.6" x14ac:dyDescent="0.3">
      <c r="B64" s="1"/>
      <c r="C64" s="3" t="s">
        <v>61</v>
      </c>
      <c r="D64" s="54"/>
      <c r="E64" s="55"/>
      <c r="F64" s="56"/>
      <c r="G64" s="119">
        <f>D64+E64+F64</f>
        <v>0</v>
      </c>
      <c r="H64" s="18"/>
    </row>
    <row r="65" spans="2:8" ht="15.6" x14ac:dyDescent="0.3">
      <c r="B65" s="1"/>
      <c r="C65" s="5" t="s">
        <v>62</v>
      </c>
      <c r="D65" s="57"/>
      <c r="E65" s="58"/>
      <c r="F65" s="59"/>
      <c r="G65" s="120">
        <f t="shared" si="9"/>
        <v>0</v>
      </c>
      <c r="H65" s="18"/>
    </row>
    <row r="66" spans="2:8" ht="15.6" x14ac:dyDescent="0.3">
      <c r="B66" s="1"/>
      <c r="C66" s="3" t="s">
        <v>63</v>
      </c>
      <c r="D66" s="57"/>
      <c r="E66" s="58"/>
      <c r="F66" s="59"/>
      <c r="G66" s="120">
        <f t="shared" si="9"/>
        <v>0</v>
      </c>
      <c r="H66" s="18"/>
    </row>
    <row r="67" spans="2:8" ht="15.6" x14ac:dyDescent="0.3">
      <c r="B67" s="1"/>
      <c r="C67" s="3" t="s">
        <v>64</v>
      </c>
      <c r="D67" s="57"/>
      <c r="E67" s="58"/>
      <c r="F67" s="59"/>
      <c r="G67" s="120">
        <f t="shared" si="9"/>
        <v>0</v>
      </c>
      <c r="H67" s="18"/>
    </row>
    <row r="68" spans="2:8" ht="16.2" thickBot="1" x14ac:dyDescent="0.35">
      <c r="B68" s="2"/>
      <c r="C68" s="4" t="s">
        <v>13</v>
      </c>
      <c r="D68" s="60"/>
      <c r="E68" s="61"/>
      <c r="F68" s="62"/>
      <c r="G68" s="121">
        <f t="shared" si="9"/>
        <v>0</v>
      </c>
      <c r="H68" s="18"/>
    </row>
    <row r="69" spans="2:8" ht="24.75" customHeight="1" thickBot="1" x14ac:dyDescent="0.35">
      <c r="B69" s="150" t="s">
        <v>33</v>
      </c>
      <c r="C69" s="151"/>
      <c r="D69" s="106">
        <f>D38+D42+D45+D48+D51+D55+D63</f>
        <v>0</v>
      </c>
      <c r="E69" s="106">
        <f>E38+E42+E45+E48+E51+E55+E63</f>
        <v>0</v>
      </c>
      <c r="F69" s="106">
        <f>F38+F42+F45+F48+F51+F55+F63</f>
        <v>0</v>
      </c>
      <c r="G69" s="107">
        <f>G38+G42+G45+G48+G51+G55+G63</f>
        <v>0</v>
      </c>
      <c r="H69" s="108" t="e">
        <f>G69/$G$69</f>
        <v>#DIV/0!</v>
      </c>
    </row>
    <row r="70" spans="2:8" ht="18.600000000000001" thickBot="1" x14ac:dyDescent="0.35">
      <c r="B70" s="152" t="s">
        <v>79</v>
      </c>
      <c r="C70" s="153"/>
      <c r="D70" s="153"/>
      <c r="E70" s="153"/>
      <c r="F70" s="154"/>
      <c r="G70" s="109">
        <f>ROUND(IF(G69*5%&gt;50000,50000,G69*5%),0)</f>
        <v>0</v>
      </c>
      <c r="H70" s="46"/>
    </row>
    <row r="71" spans="2:8" ht="18.600000000000001" thickBot="1" x14ac:dyDescent="0.35">
      <c r="B71" s="144" t="s">
        <v>34</v>
      </c>
      <c r="C71" s="145"/>
      <c r="D71" s="145"/>
      <c r="E71" s="145"/>
      <c r="F71" s="146"/>
      <c r="G71" s="110">
        <f>G69+G70</f>
        <v>0</v>
      </c>
      <c r="H71" s="19"/>
    </row>
    <row r="73" spans="2:8" ht="16.5" customHeight="1" x14ac:dyDescent="0.3">
      <c r="B73" s="147" t="s">
        <v>35</v>
      </c>
      <c r="C73" s="147"/>
      <c r="D73" s="147"/>
      <c r="E73" s="147"/>
      <c r="F73" s="147"/>
      <c r="G73" s="147"/>
      <c r="H73" s="147"/>
    </row>
    <row r="74" spans="2:8" ht="69" customHeight="1" x14ac:dyDescent="0.3">
      <c r="B74" s="148" t="s">
        <v>36</v>
      </c>
      <c r="C74" s="148"/>
      <c r="D74" s="148"/>
      <c r="E74" s="148"/>
      <c r="F74" s="148"/>
      <c r="G74" s="148"/>
      <c r="H74" s="148"/>
    </row>
    <row r="75" spans="2:8" ht="54.75" customHeight="1" x14ac:dyDescent="0.3">
      <c r="B75" s="148" t="s">
        <v>37</v>
      </c>
      <c r="C75" s="147"/>
      <c r="D75" s="147"/>
      <c r="E75" s="147"/>
      <c r="F75" s="147"/>
      <c r="G75" s="147"/>
      <c r="H75" s="147"/>
    </row>
    <row r="76" spans="2:8" ht="18" customHeight="1" x14ac:dyDescent="0.3">
      <c r="B76" s="147" t="s">
        <v>38</v>
      </c>
      <c r="C76" s="147"/>
      <c r="D76" s="147"/>
      <c r="E76" s="147"/>
      <c r="F76" s="147"/>
      <c r="G76" s="147"/>
      <c r="H76" s="147"/>
    </row>
    <row r="77" spans="2:8" ht="32.25" customHeight="1" x14ac:dyDescent="0.3">
      <c r="B77" s="148" t="s">
        <v>65</v>
      </c>
      <c r="C77" s="148"/>
      <c r="D77" s="148"/>
      <c r="E77" s="148"/>
      <c r="F77" s="148"/>
      <c r="G77" s="148"/>
      <c r="H77" s="148"/>
    </row>
    <row r="78" spans="2:8" ht="15" thickBot="1" x14ac:dyDescent="0.35"/>
    <row r="79" spans="2:8" ht="27" customHeight="1" x14ac:dyDescent="0.3">
      <c r="B79" s="124" t="s">
        <v>99</v>
      </c>
      <c r="C79" s="125"/>
      <c r="D79" s="125"/>
      <c r="E79" s="125"/>
      <c r="F79" s="125"/>
      <c r="G79" s="125"/>
      <c r="H79" s="126"/>
    </row>
    <row r="80" spans="2:8" s="6" customFormat="1" ht="16.5" customHeight="1" thickBot="1" x14ac:dyDescent="0.35">
      <c r="B80" s="155"/>
      <c r="C80" s="156"/>
      <c r="D80" s="156"/>
      <c r="E80" s="156"/>
      <c r="F80" s="156"/>
      <c r="G80" s="156"/>
      <c r="H80" s="157"/>
    </row>
    <row r="81" spans="2:9" s="6" customFormat="1" ht="21.75" customHeight="1" x14ac:dyDescent="0.3">
      <c r="B81" s="158" t="s">
        <v>66</v>
      </c>
      <c r="C81" s="159"/>
      <c r="D81" s="159"/>
      <c r="E81" s="159"/>
      <c r="F81" s="159"/>
      <c r="G81" s="159"/>
      <c r="H81" s="160"/>
    </row>
    <row r="82" spans="2:9" ht="15.6" x14ac:dyDescent="0.3">
      <c r="B82" s="161"/>
      <c r="C82" s="162"/>
      <c r="D82" s="8" t="s">
        <v>4</v>
      </c>
      <c r="E82" s="8" t="s">
        <v>5</v>
      </c>
      <c r="F82" s="8" t="s">
        <v>6</v>
      </c>
      <c r="G82" s="10" t="s">
        <v>7</v>
      </c>
      <c r="H82" s="97" t="s">
        <v>9</v>
      </c>
      <c r="I82" s="29"/>
    </row>
    <row r="83" spans="2:9" ht="15.6" x14ac:dyDescent="0.3">
      <c r="B83" s="163" t="s">
        <v>80</v>
      </c>
      <c r="C83" s="164"/>
      <c r="D83" s="13"/>
      <c r="E83" s="13"/>
      <c r="F83" s="13"/>
      <c r="G83" s="14">
        <f>SUM(G85:G87)</f>
        <v>0</v>
      </c>
      <c r="H83" s="98"/>
    </row>
    <row r="84" spans="2:9" ht="20.25" customHeight="1" x14ac:dyDescent="0.3">
      <c r="B84" s="99"/>
      <c r="C84" s="26" t="s">
        <v>39</v>
      </c>
      <c r="D84" s="52"/>
      <c r="E84" s="52"/>
      <c r="F84" s="53"/>
      <c r="G84" s="27"/>
      <c r="H84" s="100"/>
    </row>
    <row r="85" spans="2:9" ht="15.6" x14ac:dyDescent="0.3">
      <c r="B85" s="165" t="s">
        <v>84</v>
      </c>
      <c r="C85" s="21" t="s">
        <v>96</v>
      </c>
      <c r="D85" s="22">
        <f>D21</f>
        <v>0</v>
      </c>
      <c r="E85" s="22">
        <f>E21</f>
        <v>0</v>
      </c>
      <c r="F85" s="22">
        <f>F21</f>
        <v>0</v>
      </c>
      <c r="G85" s="24">
        <f t="shared" ref="G85:G89" si="16">D85+E85+F85</f>
        <v>0</v>
      </c>
      <c r="H85" s="167" t="e">
        <f>(G85+G86+G87)/G91</f>
        <v>#DIV/0!</v>
      </c>
    </row>
    <row r="86" spans="2:9" ht="49.5" customHeight="1" x14ac:dyDescent="0.3">
      <c r="B86" s="175"/>
      <c r="C86" s="31" t="s">
        <v>97</v>
      </c>
      <c r="D86" s="30">
        <f>D35</f>
        <v>0</v>
      </c>
      <c r="E86" s="30">
        <f>E35</f>
        <v>0</v>
      </c>
      <c r="F86" s="30">
        <f>F35</f>
        <v>0</v>
      </c>
      <c r="G86" s="42">
        <f>IF((D86+E86+F86)&gt;($G85),($G85),(D86+E86+F86))</f>
        <v>0</v>
      </c>
      <c r="H86" s="176"/>
      <c r="I86" s="43"/>
    </row>
    <row r="87" spans="2:9" ht="15.6" x14ac:dyDescent="0.3">
      <c r="B87" s="166"/>
      <c r="C87" s="23" t="s">
        <v>41</v>
      </c>
      <c r="D87" s="169"/>
      <c r="E87" s="170"/>
      <c r="F87" s="171"/>
      <c r="G87" s="25">
        <f>D96</f>
        <v>0</v>
      </c>
      <c r="H87" s="168"/>
      <c r="I87" s="28"/>
    </row>
    <row r="88" spans="2:9" ht="15.6" x14ac:dyDescent="0.3">
      <c r="B88" s="163" t="s">
        <v>42</v>
      </c>
      <c r="C88" s="164"/>
      <c r="D88" s="13"/>
      <c r="E88" s="13"/>
      <c r="F88" s="13"/>
      <c r="G88" s="14">
        <f>SUM(G89:G90)</f>
        <v>0</v>
      </c>
      <c r="H88" s="101" t="e">
        <f>G88/G91</f>
        <v>#DIV/0!</v>
      </c>
    </row>
    <row r="89" spans="2:9" ht="30" customHeight="1" x14ac:dyDescent="0.3">
      <c r="B89" s="165" t="s">
        <v>85</v>
      </c>
      <c r="C89" s="21" t="s">
        <v>69</v>
      </c>
      <c r="D89" s="70"/>
      <c r="E89" s="70"/>
      <c r="F89" s="70"/>
      <c r="G89" s="24">
        <f t="shared" si="16"/>
        <v>0</v>
      </c>
      <c r="H89" s="167" t="e">
        <f>(G89+G90)/G91</f>
        <v>#DIV/0!</v>
      </c>
    </row>
    <row r="90" spans="2:9" ht="15.6" x14ac:dyDescent="0.3">
      <c r="B90" s="166"/>
      <c r="C90" s="23" t="s">
        <v>70</v>
      </c>
      <c r="D90" s="169"/>
      <c r="E90" s="170"/>
      <c r="F90" s="171"/>
      <c r="G90" s="25">
        <f>D97</f>
        <v>0</v>
      </c>
      <c r="H90" s="168"/>
    </row>
    <row r="91" spans="2:9" ht="19.5" customHeight="1" thickBot="1" x14ac:dyDescent="0.4">
      <c r="B91" s="172" t="s">
        <v>44</v>
      </c>
      <c r="C91" s="173"/>
      <c r="D91" s="173"/>
      <c r="E91" s="173"/>
      <c r="F91" s="174"/>
      <c r="G91" s="104">
        <f>G83+G88</f>
        <v>0</v>
      </c>
      <c r="H91" s="105" t="e">
        <f>H85+H88</f>
        <v>#DIV/0!</v>
      </c>
    </row>
    <row r="92" spans="2:9" ht="15.75" customHeight="1" x14ac:dyDescent="0.3">
      <c r="B92" s="182"/>
      <c r="C92" s="182"/>
      <c r="D92" s="182"/>
      <c r="E92" s="182"/>
      <c r="F92" s="182"/>
      <c r="G92" s="182"/>
      <c r="H92" s="182"/>
    </row>
    <row r="93" spans="2:9" s="6" customFormat="1" ht="21.75" customHeight="1" thickBot="1" x14ac:dyDescent="0.35">
      <c r="B93"/>
      <c r="C93"/>
      <c r="D93"/>
      <c r="E93"/>
      <c r="F93"/>
      <c r="G93"/>
      <c r="H93"/>
    </row>
    <row r="94" spans="2:9" ht="14.7" customHeight="1" x14ac:dyDescent="0.3">
      <c r="B94" s="177" t="s">
        <v>45</v>
      </c>
      <c r="C94" s="178"/>
      <c r="D94" s="179"/>
      <c r="E94" s="6"/>
      <c r="F94" s="6"/>
      <c r="G94" s="6"/>
      <c r="H94" s="6"/>
    </row>
    <row r="95" spans="2:9" ht="19.5" customHeight="1" x14ac:dyDescent="0.3">
      <c r="B95" s="183" t="s">
        <v>74</v>
      </c>
      <c r="C95" s="184"/>
      <c r="D95" s="90">
        <f>D96+D97</f>
        <v>0</v>
      </c>
      <c r="E95" t="s">
        <v>46</v>
      </c>
    </row>
    <row r="96" spans="2:9" ht="31.5" customHeight="1" x14ac:dyDescent="0.3">
      <c r="B96" s="91"/>
      <c r="C96" s="9" t="s">
        <v>81</v>
      </c>
      <c r="D96" s="92">
        <f>ROUND(IF(G69*3%&gt;30000,30000,G69*3%),0)</f>
        <v>0</v>
      </c>
      <c r="E96" s="185" t="s">
        <v>75</v>
      </c>
      <c r="F96" s="186"/>
      <c r="G96" s="186"/>
    </row>
    <row r="97" spans="2:8" ht="32.25" customHeight="1" x14ac:dyDescent="0.3">
      <c r="B97" s="91"/>
      <c r="C97" s="9" t="s">
        <v>82</v>
      </c>
      <c r="D97" s="92">
        <f>ROUND(IF(G69*2%&gt;20000,20000,G69*2%),0)</f>
        <v>0</v>
      </c>
      <c r="E97" s="28"/>
    </row>
    <row r="98" spans="2:8" x14ac:dyDescent="0.3">
      <c r="B98" s="187" t="s">
        <v>47</v>
      </c>
      <c r="C98" s="188"/>
      <c r="D98" s="189"/>
    </row>
    <row r="99" spans="2:8" s="6" customFormat="1" ht="49.5" customHeight="1" thickBot="1" x14ac:dyDescent="0.35">
      <c r="B99" s="71"/>
      <c r="C99" s="93" t="s">
        <v>48</v>
      </c>
      <c r="D99" s="94" t="e">
        <f>ROUND(IF(G99="oui",(G38+G42+G45+G48+G51)*27/100*H89,0),0)</f>
        <v>#DIV/0!</v>
      </c>
      <c r="E99" s="7" t="s">
        <v>49</v>
      </c>
      <c r="F99" s="7" t="s">
        <v>50</v>
      </c>
      <c r="G99" s="69" t="s">
        <v>51</v>
      </c>
      <c r="H99"/>
    </row>
    <row r="100" spans="2:8" s="6" customFormat="1" ht="21.75" customHeight="1" thickBot="1" x14ac:dyDescent="0.35">
      <c r="B100"/>
      <c r="C100"/>
      <c r="D100"/>
      <c r="E100"/>
      <c r="F100"/>
      <c r="G100"/>
      <c r="H100"/>
    </row>
    <row r="101" spans="2:8" ht="15.6" x14ac:dyDescent="0.3">
      <c r="B101" s="177" t="s">
        <v>52</v>
      </c>
      <c r="C101" s="178"/>
      <c r="D101" s="179"/>
      <c r="E101" s="6"/>
      <c r="F101" s="6"/>
      <c r="G101" s="6"/>
      <c r="H101" s="6"/>
    </row>
    <row r="102" spans="2:8" ht="17.25" customHeight="1" x14ac:dyDescent="0.3">
      <c r="B102" s="91"/>
      <c r="C102" s="78" t="s">
        <v>53</v>
      </c>
      <c r="D102" s="95">
        <f>G89</f>
        <v>0</v>
      </c>
    </row>
    <row r="103" spans="2:8" ht="19.5" customHeight="1" x14ac:dyDescent="0.3">
      <c r="B103" s="91"/>
      <c r="C103" s="78" t="s">
        <v>54</v>
      </c>
      <c r="D103" s="95">
        <f>D97</f>
        <v>0</v>
      </c>
    </row>
    <row r="104" spans="2:8" ht="34.5" customHeight="1" x14ac:dyDescent="0.3">
      <c r="B104" s="91"/>
      <c r="C104" s="78" t="s">
        <v>55</v>
      </c>
      <c r="D104" s="95" t="e">
        <f>D99</f>
        <v>#DIV/0!</v>
      </c>
    </row>
    <row r="105" spans="2:8" ht="30.6" customHeight="1" thickBot="1" x14ac:dyDescent="0.35">
      <c r="B105" s="180" t="s">
        <v>101</v>
      </c>
      <c r="C105" s="181"/>
      <c r="D105" s="96" t="e">
        <f>D102+D103+D104</f>
        <v>#DIV/0!</v>
      </c>
    </row>
    <row r="107" spans="2:8" x14ac:dyDescent="0.3">
      <c r="B107" t="s">
        <v>56</v>
      </c>
    </row>
  </sheetData>
  <mergeCells count="41">
    <mergeCell ref="B101:D101"/>
    <mergeCell ref="B105:C105"/>
    <mergeCell ref="B92:H92"/>
    <mergeCell ref="B94:D94"/>
    <mergeCell ref="B95:C95"/>
    <mergeCell ref="E96:G96"/>
    <mergeCell ref="B98:D98"/>
    <mergeCell ref="B89:B90"/>
    <mergeCell ref="H89:H90"/>
    <mergeCell ref="D90:F90"/>
    <mergeCell ref="B91:F91"/>
    <mergeCell ref="B85:B87"/>
    <mergeCell ref="H85:H87"/>
    <mergeCell ref="D87:F87"/>
    <mergeCell ref="B88:C88"/>
    <mergeCell ref="B79:H80"/>
    <mergeCell ref="B81:H81"/>
    <mergeCell ref="B82:C82"/>
    <mergeCell ref="B83:C83"/>
    <mergeCell ref="B75:H75"/>
    <mergeCell ref="B76:H76"/>
    <mergeCell ref="B77:H77"/>
    <mergeCell ref="B71:F71"/>
    <mergeCell ref="B73:H73"/>
    <mergeCell ref="B74:H74"/>
    <mergeCell ref="B48:C48"/>
    <mergeCell ref="B51:C51"/>
    <mergeCell ref="B55:C55"/>
    <mergeCell ref="B63:C63"/>
    <mergeCell ref="B69:C69"/>
    <mergeCell ref="B70:F70"/>
    <mergeCell ref="B23:H23"/>
    <mergeCell ref="B37:C37"/>
    <mergeCell ref="B38:C38"/>
    <mergeCell ref="B42:C42"/>
    <mergeCell ref="B45:C45"/>
    <mergeCell ref="B2:H2"/>
    <mergeCell ref="B3:H3"/>
    <mergeCell ref="B5:I5"/>
    <mergeCell ref="B7:I7"/>
    <mergeCell ref="B9:H9"/>
  </mergeCells>
  <phoneticPr fontId="21" type="noConversion"/>
  <conditionalFormatting sqref="D105">
    <cfRule type="cellIs" dxfId="7" priority="12" operator="greaterThan">
      <formula>499999</formula>
    </cfRule>
  </conditionalFormatting>
  <conditionalFormatting sqref="G71">
    <cfRule type="cellIs" dxfId="13" priority="11" operator="notEqual">
      <formula>$G$91</formula>
    </cfRule>
  </conditionalFormatting>
  <conditionalFormatting sqref="G86">
    <cfRule type="cellIs" priority="2" operator="notEqual">
      <formula>$G$63</formula>
    </cfRule>
  </conditionalFormatting>
  <conditionalFormatting sqref="G91">
    <cfRule type="cellIs" dxfId="12" priority="9" operator="notEqual">
      <formula>$G$71</formula>
    </cfRule>
  </conditionalFormatting>
  <conditionalFormatting sqref="H48">
    <cfRule type="cellIs" dxfId="11" priority="15" operator="greaterThan">
      <formula>0.25</formula>
    </cfRule>
  </conditionalFormatting>
  <conditionalFormatting sqref="H85:H87">
    <cfRule type="cellIs" dxfId="10" priority="10" operator="lessThan">
      <formula>0.5</formula>
    </cfRule>
  </conditionalFormatting>
  <conditionalFormatting sqref="H88">
    <cfRule type="cellIs" dxfId="9" priority="14" operator="greaterThan">
      <formula>0.8</formula>
    </cfRule>
  </conditionalFormatting>
  <conditionalFormatting sqref="H89">
    <cfRule type="cellIs" dxfId="8" priority="13" operator="greaterThan">
      <formula>0.5</formula>
    </cfRule>
  </conditionalFormatting>
  <pageMargins left="0.23622047244094491" right="0.23622047244094491" top="0.74803149606299213" bottom="0.74803149606299213" header="0.31496062992125984" footer="0.31496062992125984"/>
  <pageSetup scale="51" fitToHeight="0" orientation="portrait" r:id="rId1"/>
  <headerFooter>
    <oddHeader>&amp;LPRIMA Québec&amp;CAppel R30 - Budget Volet GE</oddHeader>
    <oddFooter>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AB60AB-FCD6-4484-9045-0A333FC98365}">
          <x14:formula1>
            <xm:f>Feuil1!$A$3:$A$4</xm:f>
          </x14:formula1>
          <xm:sqref>G99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4140625" defaultRowHeight="14.4" x14ac:dyDescent="0.3"/>
  <sheetData>
    <row r="1" spans="1:1" x14ac:dyDescent="0.3">
      <c r="A1" t="s">
        <v>72</v>
      </c>
    </row>
    <row r="3" spans="1:1" x14ac:dyDescent="0.3">
      <c r="A3" t="s">
        <v>51</v>
      </c>
    </row>
    <row r="4" spans="1:1" x14ac:dyDescent="0.3">
      <c r="A4" s="6" t="s">
        <v>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8" ma:contentTypeDescription="Crée un document." ma:contentTypeScope="" ma:versionID="e2ae8c9e25260f480f3970667e9d426e">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9a413788ed3da91291d93b02b69d2e95"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DF2CDA-8FAF-4FEE-BCEA-2D56402169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Volet régulier</vt:lpstr>
      <vt:lpstr>Volet Express</vt:lpstr>
      <vt:lpstr>Feuil1</vt:lpstr>
      <vt:lpstr>'Volet Express'!_ftnref1</vt:lpstr>
      <vt:lpstr>'Volet régulier'!_ftnref1</vt:lpstr>
      <vt:lpstr>'Volet Express'!_ftnref2</vt:lpstr>
      <vt:lpstr>'Volet régulier'!_ftnref2</vt:lpstr>
      <vt:lpstr>'Volet Express'!_ftnref3</vt:lpstr>
      <vt:lpstr>'Volet régulier'!_ftnref3</vt:lpstr>
      <vt:lpstr>'Volet Express'!_ftnref4</vt:lpstr>
      <vt:lpstr>'Volet régulier'!_ftnref4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Cloé Bouchard-Aubin</cp:lastModifiedBy>
  <cp:revision/>
  <cp:lastPrinted>2025-06-11T19:18:49Z</cp:lastPrinted>
  <dcterms:created xsi:type="dcterms:W3CDTF">2020-09-03T17:39:39Z</dcterms:created>
  <dcterms:modified xsi:type="dcterms:W3CDTF">2025-06-23T14:56:48Z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