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Québec - Corée/Appel 2025/Guides et formulaires/"/>
    </mc:Choice>
  </mc:AlternateContent>
  <xr:revisionPtr revIDLastSave="2220" documentId="8_{38147AD7-FE20-4663-8983-55606ACF2CBD}" xr6:coauthVersionLast="47" xr6:coauthVersionMax="47" xr10:uidLastSave="{9B046299-EFC3-4DEB-BE2C-DED5F3DF669D}"/>
  <bookViews>
    <workbookView xWindow="28680" yWindow="-120" windowWidth="29040" windowHeight="15840" xr2:uid="{00000000-000D-0000-FFFF-FFFF00000000}"/>
  </bookViews>
  <sheets>
    <sheet name="Volet International" sheetId="1" r:id="rId1"/>
    <sheet name="Feuil1" sheetId="5" r:id="rId2"/>
  </sheets>
  <definedNames>
    <definedName name="_ftn1" localSheetId="0">'Volet International'!#REF!</definedName>
    <definedName name="_ftn2" localSheetId="0">'Volet International'!#REF!</definedName>
    <definedName name="_ftn3" localSheetId="0">'Volet International'!#REF!</definedName>
    <definedName name="_ftn4" localSheetId="0">'Volet International'!#REF!</definedName>
    <definedName name="_ftnref1" localSheetId="0">'Volet International'!$B$20</definedName>
    <definedName name="_ftnref2" localSheetId="0">'Volet International'!$C$32</definedName>
    <definedName name="_ftnref3" localSheetId="0">'Volet International'!$B$33</definedName>
    <definedName name="_ftnref4" localSheetId="0">'Volet International'!$C$39</definedName>
    <definedName name="_Hlk18680051" localSheetId="0">'Volet International'!#REF!</definedName>
    <definedName name="_Hlk18680132" localSheetId="0">'Volet International'!#REF!</definedName>
    <definedName name="_Hlk27572753" localSheetId="0">'Volet International'!#REF!</definedName>
    <definedName name="_Hlk27572778" localSheetId="0">'Volet International'!#REF!</definedName>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1" l="1"/>
  <c r="D80" i="1"/>
  <c r="D81" i="1" s="1"/>
  <c r="F65" i="1"/>
  <c r="F63" i="1"/>
  <c r="D76" i="1" s="1"/>
  <c r="F44" i="1"/>
  <c r="F43" i="1"/>
  <c r="F42" i="1"/>
  <c r="F41" i="1"/>
  <c r="F40" i="1"/>
  <c r="F39" i="1"/>
  <c r="F38" i="1"/>
  <c r="F36" i="1"/>
  <c r="F35" i="1"/>
  <c r="F34" i="1"/>
  <c r="F32" i="1"/>
  <c r="F31" i="1"/>
  <c r="F29" i="1"/>
  <c r="F28" i="1"/>
  <c r="F26" i="1"/>
  <c r="F25" i="1"/>
  <c r="F23" i="1"/>
  <c r="F22" i="1"/>
  <c r="F21" i="1"/>
  <c r="F15" i="1"/>
  <c r="F14" i="1"/>
  <c r="F13" i="1"/>
  <c r="F12" i="1"/>
  <c r="F11" i="1"/>
  <c r="E33" i="1"/>
  <c r="D33" i="1"/>
  <c r="E30" i="1"/>
  <c r="D30" i="1"/>
  <c r="E27" i="1"/>
  <c r="D27" i="1"/>
  <c r="E24" i="1"/>
  <c r="D24" i="1"/>
  <c r="E20" i="1"/>
  <c r="D20" i="1"/>
  <c r="D37" i="1"/>
  <c r="E37" i="1"/>
  <c r="D16" i="1"/>
  <c r="D60" i="1" s="1"/>
  <c r="E16" i="1"/>
  <c r="E60" i="1" s="1"/>
  <c r="F20" i="1" l="1"/>
  <c r="F33" i="1"/>
  <c r="F27" i="1"/>
  <c r="F24" i="1"/>
  <c r="F30" i="1"/>
  <c r="F37" i="1"/>
  <c r="F60" i="1"/>
  <c r="D45" i="1"/>
  <c r="F16" i="1" l="1"/>
  <c r="D59" i="1"/>
  <c r="E59" i="1"/>
  <c r="G13" i="1" l="1"/>
  <c r="G11" i="1"/>
  <c r="G12" i="1"/>
  <c r="G14" i="1"/>
  <c r="G15" i="1"/>
  <c r="G16" i="1" l="1"/>
  <c r="E45" i="1"/>
  <c r="F45" i="1" l="1"/>
  <c r="F46" i="1" l="1"/>
  <c r="F47" i="1" s="1"/>
  <c r="D71" i="1"/>
  <c r="F64" i="1" s="1"/>
  <c r="D70" i="1"/>
  <c r="G20" i="1"/>
  <c r="G24" i="1"/>
  <c r="G30" i="1"/>
  <c r="G37" i="1"/>
  <c r="G27" i="1"/>
  <c r="G33" i="1"/>
  <c r="F62" i="1" l="1"/>
  <c r="D69" i="1"/>
  <c r="D77" i="1"/>
  <c r="G45" i="1"/>
  <c r="F61" i="1"/>
  <c r="F59" i="1" l="1"/>
  <c r="F66" i="1" s="1"/>
  <c r="G63" i="1" s="1"/>
  <c r="G65" i="1" l="1"/>
  <c r="G59" i="1"/>
  <c r="G62" i="1"/>
  <c r="G60" i="1"/>
  <c r="G66" i="1"/>
  <c r="D73" i="1"/>
  <c r="D79" i="1" l="1"/>
</calcChain>
</file>

<file path=xl/sharedStrings.xml><?xml version="1.0" encoding="utf-8"?>
<sst xmlns="http://schemas.openxmlformats.org/spreadsheetml/2006/main" count="89" uniqueCount="80">
  <si>
    <t>Voir le guide pour les dépenses admissibles</t>
  </si>
  <si>
    <t>Une fois complété sauvegardez en PDF et insérer dans la demande</t>
  </si>
  <si>
    <t>Nom de l'industriel</t>
  </si>
  <si>
    <t>Année 1</t>
  </si>
  <si>
    <t>Année 2</t>
  </si>
  <si>
    <t>Total</t>
  </si>
  <si>
    <t>Ratio (%)</t>
  </si>
  <si>
    <t>%</t>
  </si>
  <si>
    <t>(ESPÈCES SEULEMENT)</t>
  </si>
  <si>
    <t>1. Salaires et avantages sociaux</t>
  </si>
  <si>
    <t>Techniciens</t>
  </si>
  <si>
    <t>Chercheurs</t>
  </si>
  <si>
    <t>Autres :</t>
  </si>
  <si>
    <t>2. Bourse aux étudiants</t>
  </si>
  <si>
    <r>
      <t>Étudiants (DEC, 1</t>
    </r>
    <r>
      <rPr>
        <vertAlign val="superscript"/>
        <sz val="10"/>
        <rFont val="Arial"/>
        <family val="2"/>
      </rPr>
      <t>er</t>
    </r>
    <r>
      <rPr>
        <sz val="10"/>
        <rFont val="Arial"/>
        <family val="2"/>
      </rPr>
      <t>, 2</t>
    </r>
    <r>
      <rPr>
        <vertAlign val="superscript"/>
        <sz val="10"/>
        <rFont val="Arial"/>
        <family val="2"/>
      </rPr>
      <t>e</t>
    </r>
    <r>
      <rPr>
        <sz val="10"/>
        <rFont val="Arial"/>
        <family val="2"/>
      </rPr>
      <t xml:space="preserve"> et 3</t>
    </r>
    <r>
      <rPr>
        <vertAlign val="superscript"/>
        <sz val="10"/>
        <rFont val="Arial"/>
        <family val="2"/>
      </rPr>
      <t>e</t>
    </r>
    <r>
      <rPr>
        <sz val="10"/>
        <rFont val="Arial"/>
        <family val="2"/>
      </rPr>
      <t> cycle universitaire)</t>
    </r>
  </si>
  <si>
    <t>Stagiaires de recherche postdoctorale</t>
  </si>
  <si>
    <t>3. Matériel, produits consommables et fournitures</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</si>
  <si>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</si>
  <si>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</si>
  <si>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</si>
  <si>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</si>
  <si>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</si>
  <si>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</si>
  <si>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</si>
  <si>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</si>
  <si>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</si>
  <si>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</si>
  <si>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d’animaleries et de plateformes</t>
  </si>
  <si>
    <t>Frais liés aux contrats de sous-traitances</t>
  </si>
  <si>
    <t>Honoraires professionnels</t>
  </si>
  <si>
    <t>Frais de diffusion des connaissances</t>
  </si>
  <si>
    <t>Compensations monétaires pour participation aux projets</t>
  </si>
  <si>
    <t xml:space="preserve">Prototypes </t>
  </si>
  <si>
    <t>Frais de gestion d’exploitation de propriété intellectuelle</t>
  </si>
  <si>
    <t>TOTAUX du budget</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</si>
  <si>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</si>
  <si>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</si>
  <si>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</si>
  <si>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</si>
  <si>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Les dépenses de déplacement doivent être justifiées et représenter une faible portion du budget.</t>
  </si>
  <si>
    <t>Les sous-traitants doivent être mentionnés dans la justification du budget et ne doivent pas être inscrits au registre des entreprises non admissibles aux contrats publics (RENA). De plus, les prestations de services externes doivent être justifiées et représenter une faible portion du budget.</t>
  </si>
  <si>
    <t>Partenaires industriels</t>
  </si>
  <si>
    <t>Min 20%</t>
  </si>
  <si>
    <t>Ensemble Industriel (en espèces)</t>
  </si>
  <si>
    <t>Frais de gestion industriel</t>
  </si>
  <si>
    <t xml:space="preserve">PRIMA Québec </t>
  </si>
  <si>
    <t>Frais de Gestion MEIE</t>
  </si>
  <si>
    <t>Financement complémentaire</t>
  </si>
  <si>
    <t>TOTAL du financement</t>
  </si>
  <si>
    <t>3. Contributions additionnelles</t>
  </si>
  <si>
    <t>Max 50 000$</t>
  </si>
  <si>
    <t>27 % de la contribution de PRIMA Québec au mandat de recherche sur les postes admissibles. Tous les partenaires financiers doivent contribuer aux FIR.</t>
  </si>
  <si>
    <t>Seuls les postes de dépenses 1 à 5 sont admissibles</t>
  </si>
  <si>
    <t>oui</t>
  </si>
  <si>
    <t>4. Résumé du financement du MEIE</t>
  </si>
  <si>
    <t>Contribution au mandat de recherche</t>
  </si>
  <si>
    <t>Contribution du MEIE (Frais de gestion)</t>
  </si>
  <si>
    <t>FIR (si applicable)</t>
  </si>
  <si>
    <r>
      <t xml:space="preserve">TOTAL du financement du MEIE
</t>
    </r>
    <r>
      <rPr>
        <b/>
        <sz val="12"/>
        <color rgb="FFFF0000"/>
        <rFont val="Calibri"/>
        <family val="2"/>
        <scheme val="minor"/>
      </rPr>
      <t>(Max 1 500 000 $)</t>
    </r>
  </si>
  <si>
    <t xml:space="preserve">Veuiller sauvegarder en format PDF et insérer à la demande </t>
  </si>
  <si>
    <t>1. FINANCEMENT DU MANDAT DE RECHERCHE</t>
  </si>
  <si>
    <t>data</t>
  </si>
  <si>
    <t>non</t>
  </si>
  <si>
    <r>
      <t xml:space="preserve">Insérer seulement le montant d'argent alloué à la R&amp;D, </t>
    </r>
    <r>
      <rPr>
        <sz val="15"/>
        <color theme="1"/>
        <rFont val="Calibri"/>
        <family val="2"/>
        <scheme val="minor"/>
      </rPr>
      <t>càd hors frais de gestion du RSRI et hors FIR prélevé par l'université si applicable</t>
    </r>
    <r>
      <rPr>
        <b/>
        <sz val="15"/>
        <color theme="1"/>
        <rFont val="Calibri"/>
        <family val="2"/>
        <scheme val="minor"/>
      </rPr>
      <t xml:space="preserve">
Veuillez utiliser des chiffres entiers dans le formulaire</t>
    </r>
  </si>
  <si>
    <t>Contributions Industriels au projet</t>
  </si>
  <si>
    <t>Ind. 1</t>
  </si>
  <si>
    <t>Ind. 2</t>
  </si>
  <si>
    <t>Ind. 3</t>
  </si>
  <si>
    <t>Ind. 4</t>
  </si>
  <si>
    <t>Ind. 5</t>
  </si>
  <si>
    <r>
      <t>BUDGET DU MANDAT DE RECHERCHE</t>
    </r>
    <r>
      <rPr>
        <sz val="15"/>
        <color theme="1"/>
        <rFont val="Arial"/>
        <family val="2"/>
      </rPr>
      <t> </t>
    </r>
    <r>
      <rPr>
        <b/>
        <sz val="15"/>
        <color theme="1"/>
        <rFont val="Arial"/>
        <family val="2"/>
      </rPr>
      <t xml:space="preserve"> </t>
    </r>
    <r>
      <rPr>
        <b/>
        <sz val="15"/>
        <color rgb="FFFF0000"/>
        <rFont val="Arial"/>
        <family val="2"/>
      </rPr>
      <t>Québec - Corée</t>
    </r>
  </si>
  <si>
    <t>Frais de gestion du RSRI (5%)</t>
  </si>
  <si>
    <t>Total industriel</t>
  </si>
  <si>
    <r>
      <t>FINANCEMENT DU MANDAT DE RECHERCHE </t>
    </r>
    <r>
      <rPr>
        <b/>
        <sz val="15"/>
        <color rgb="FFFF0000"/>
        <rFont val="Arial"/>
        <family val="2"/>
      </rPr>
      <t>Québec - Corée</t>
    </r>
  </si>
  <si>
    <t>Partenaires industriels : égale à 3 % du montant du mandat de recherche ou max 30 000$</t>
  </si>
  <si>
    <t>MEIE : égale à 3 % du montant du mandat de recherche ou max 20 000$</t>
  </si>
  <si>
    <t>max
50%</t>
  </si>
  <si>
    <t>Financement public (max 80 % du mandat de recherche)
max 160 000$ / an</t>
  </si>
  <si>
    <t>Contribution aux frais de gestion du RSRI (5%)</t>
  </si>
  <si>
    <r>
      <rPr>
        <b/>
        <sz val="12"/>
        <color rgb="FF000000"/>
        <rFont val="Calibri"/>
        <family val="2"/>
      </rPr>
      <t xml:space="preserve">TOTAL du financement public
</t>
    </r>
    <r>
      <rPr>
        <b/>
        <sz val="12"/>
        <color rgb="FFFF0000"/>
        <rFont val="Calibri"/>
        <family val="2"/>
      </rPr>
      <t>(Max 320 000 $ pour 2 ans ou 160 000 $ /an)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</si>
</sst>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quot;_ ;_ * \(#,##0.00\)\ &quot;$&quot;_ ;_ * &quot;-&quot;??_)\ &quot;$&quot;_ ;_ @_ "/>
    <numFmt numFmtId="164" formatCode="_ * #,##0_)\ &quot;$&quot;_ ;_ * \(#,##0\)\ &quot;$&quot;_ ;_ * &quot;-&quot;??_)\ &quot;$&quot;_ ;_ @_ "/>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5"/>
      <color rgb="FFFF0000"/>
      <name val="Arial"/>
      <family val="2"/>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sz val="11"/>
      <color theme="0"/>
      <name val="Calibri"/>
      <family val="2"/>
      <scheme val="minor"/>
    </font>
    <font>
      <sz val="14"/>
      <color theme="1"/>
      <name val="Calibri"/>
      <family val="2"/>
      <scheme val="minor"/>
    </font>
    <font>
      <b/>
      <sz val="22"/>
      <color theme="1" tint="0.34998626667073579"/>
      <name val="Calibri Light"/>
      <family val="2"/>
      <scheme val="major"/>
    </font>
    <font>
      <sz val="10"/>
      <name val="Arial"/>
      <family val="2"/>
    </font>
    <font>
      <vertAlign val="superscript"/>
      <sz val="10"/>
      <name val="Arial"/>
      <family val="2"/>
    </font>
    <font>
      <b/>
      <sz val="13"/>
      <color theme="1"/>
      <name val="Calibri"/>
      <family val="2"/>
      <scheme val="minor"/>
    </font>
    <font>
      <b/>
      <sz val="12"/>
      <name val="Calibri"/>
      <family val="2"/>
    </font>
    <font>
      <b/>
      <sz val="12"/>
      <color rgb="FF000000"/>
      <name val="Calibri"/>
      <family val="2"/>
    </font>
    <font>
      <b/>
      <sz val="12"/>
      <color rgb="FFFF0000"/>
      <name val="Calibri"/>
      <family val="2"/>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s>
  <borders count="67">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bottom style="thin">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style="thin">
        <color indexed="64"/>
      </left>
      <right style="thin">
        <color indexed="64"/>
      </right>
      <top style="dotted">
        <color auto="1"/>
      </top>
      <bottom style="thin">
        <color indexed="64"/>
      </bottom>
      <diagonal/>
    </border>
    <border>
      <left/>
      <right style="thin">
        <color indexed="64"/>
      </right>
      <top/>
      <bottom style="thin">
        <color indexed="64"/>
      </bottom>
      <diagonal/>
    </border>
    <border>
      <left style="medium">
        <color indexed="64"/>
      </left>
      <right style="medium">
        <color indexed="64"/>
      </right>
      <top style="thin">
        <color auto="1"/>
      </top>
      <bottom/>
      <diagonal/>
    </border>
    <border>
      <left/>
      <right style="thin">
        <color indexed="64"/>
      </right>
      <top/>
      <bottom/>
      <diagonal/>
    </border>
    <border>
      <left style="thin">
        <color indexed="64"/>
      </left>
      <right style="thin">
        <color indexed="64"/>
      </right>
      <top style="dotted">
        <color auto="1"/>
      </top>
      <bottom style="dott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medium">
        <color indexed="64"/>
      </right>
      <top style="medium">
        <color indexed="64"/>
      </top>
      <bottom style="dotted">
        <color indexed="64"/>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37" fontId="1" fillId="0" borderId="0" applyFont="0" applyFill="0" applyBorder="0" applyProtection="0">
      <alignment horizontal="center" vertical="center"/>
    </xf>
    <xf numFmtId="14" fontId="1" fillId="0" borderId="0" applyFont="0" applyFill="0" applyBorder="0">
      <alignment horizontal="center" vertical="center"/>
    </xf>
    <xf numFmtId="0" fontId="26" fillId="0" borderId="0"/>
    <xf numFmtId="0" fontId="1" fillId="0" borderId="0" applyNumberFormat="0" applyFill="0" applyProtection="0">
      <alignment horizontal="right" vertical="center" indent="1"/>
    </xf>
    <xf numFmtId="0" fontId="27" fillId="0" borderId="0" applyNumberFormat="0" applyFill="0" applyAlignment="0" applyProtection="0"/>
    <xf numFmtId="0" fontId="28" fillId="0" borderId="0" applyNumberFormat="0" applyFill="0" applyBorder="0" applyAlignment="0" applyProtection="0"/>
  </cellStyleXfs>
  <cellXfs count="168">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0" fillId="0" borderId="19" xfId="2" applyFont="1" applyBorder="1" applyAlignment="1">
      <alignment horizontal="center" vertical="center" wrapText="1"/>
    </xf>
    <xf numFmtId="9" fontId="11" fillId="2" borderId="5" xfId="2" applyFon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0" fillId="0" borderId="20" xfId="0" applyBorder="1" applyAlignment="1">
      <alignment wrapText="1"/>
    </xf>
    <xf numFmtId="0" fontId="4" fillId="0" borderId="27" xfId="0" applyFont="1" applyBorder="1" applyAlignment="1">
      <alignment horizontal="center" vertical="center" wrapText="1"/>
    </xf>
    <xf numFmtId="164" fontId="12" fillId="2" borderId="13" xfId="3"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2" fillId="3" borderId="11" xfId="1" applyNumberFormat="1" applyFont="1" applyFill="1" applyBorder="1"/>
    <xf numFmtId="164" fontId="0" fillId="5" borderId="11" xfId="1" applyNumberFormat="1" applyFont="1" applyFill="1" applyBorder="1"/>
    <xf numFmtId="10" fontId="17" fillId="4" borderId="5" xfId="2" applyNumberFormat="1" applyFont="1" applyFill="1" applyBorder="1" applyAlignment="1">
      <alignment horizontal="center" vertical="center"/>
    </xf>
    <xf numFmtId="164" fontId="11" fillId="2" borderId="8" xfId="3" applyNumberFormat="1" applyFont="1" applyFill="1" applyBorder="1" applyAlignment="1">
      <alignment horizontal="center" vertical="center"/>
    </xf>
    <xf numFmtId="164" fontId="10" fillId="3" borderId="27" xfId="1" applyNumberFormat="1" applyFont="1" applyFill="1" applyBorder="1"/>
    <xf numFmtId="0" fontId="0" fillId="0" borderId="31" xfId="0" applyBorder="1" applyAlignment="1">
      <alignment wrapText="1"/>
    </xf>
    <xf numFmtId="164" fontId="0" fillId="0" borderId="32" xfId="1" applyNumberFormat="1" applyFont="1" applyBorder="1"/>
    <xf numFmtId="164" fontId="10" fillId="0" borderId="34" xfId="1" applyNumberFormat="1" applyFont="1" applyBorder="1"/>
    <xf numFmtId="0" fontId="0" fillId="0" borderId="35" xfId="0" applyBorder="1" applyAlignment="1">
      <alignment wrapText="1"/>
    </xf>
    <xf numFmtId="164" fontId="10" fillId="3" borderId="27" xfId="1" applyNumberFormat="1" applyFont="1" applyFill="1" applyBorder="1" applyAlignment="1">
      <alignment vertical="center"/>
    </xf>
    <xf numFmtId="164" fontId="10" fillId="0" borderId="33" xfId="1" applyNumberFormat="1" applyFont="1" applyBorder="1" applyAlignment="1">
      <alignment vertical="center"/>
    </xf>
    <xf numFmtId="164" fontId="10" fillId="5" borderId="27" xfId="1" applyNumberFormat="1" applyFont="1" applyFill="1" applyBorder="1" applyAlignment="1">
      <alignment vertical="center"/>
    </xf>
    <xf numFmtId="164" fontId="15" fillId="3" borderId="13" xfId="0" applyNumberFormat="1" applyFont="1" applyFill="1" applyBorder="1" applyAlignment="1">
      <alignment horizontal="center" vertical="center"/>
    </xf>
    <xf numFmtId="9" fontId="17" fillId="3" borderId="5" xfId="2" applyFont="1" applyFill="1" applyBorder="1" applyAlignment="1">
      <alignment horizontal="center" vertical="center"/>
    </xf>
    <xf numFmtId="0" fontId="0" fillId="0" borderId="37" xfId="0" applyBorder="1" applyAlignment="1">
      <alignment wrapText="1"/>
    </xf>
    <xf numFmtId="164" fontId="10" fillId="0" borderId="39" xfId="1" applyNumberFormat="1" applyFont="1" applyBorder="1" applyAlignment="1">
      <alignment vertical="center"/>
    </xf>
    <xf numFmtId="0" fontId="0" fillId="0" borderId="19" xfId="0" applyBorder="1"/>
    <xf numFmtId="0" fontId="4" fillId="0" borderId="13" xfId="0" applyFont="1" applyBorder="1" applyAlignment="1">
      <alignment horizontal="center" vertical="center"/>
    </xf>
    <xf numFmtId="0" fontId="4" fillId="0" borderId="41" xfId="0" applyFont="1" applyBorder="1" applyAlignment="1">
      <alignment horizontal="center" vertical="center"/>
    </xf>
    <xf numFmtId="0" fontId="4" fillId="0" borderId="5" xfId="0" applyFont="1" applyBorder="1" applyAlignment="1">
      <alignment horizontal="center" vertical="center" wrapText="1"/>
    </xf>
    <xf numFmtId="0" fontId="16" fillId="0" borderId="0" xfId="0" applyFont="1" applyAlignment="1">
      <alignment horizontal="right" vertical="center"/>
    </xf>
    <xf numFmtId="164" fontId="15" fillId="0" borderId="0" xfId="0" applyNumberFormat="1" applyFont="1" applyAlignment="1">
      <alignment horizontal="center" vertical="center"/>
    </xf>
    <xf numFmtId="164" fontId="15" fillId="0" borderId="0" xfId="0" applyNumberFormat="1" applyFont="1" applyAlignment="1">
      <alignment horizontal="right" vertical="center" wrapText="1"/>
    </xf>
    <xf numFmtId="10" fontId="17" fillId="0" borderId="0" xfId="2" applyNumberFormat="1" applyFont="1" applyFill="1" applyBorder="1" applyAlignment="1">
      <alignment horizontal="center" vertical="center"/>
    </xf>
    <xf numFmtId="10" fontId="17" fillId="6" borderId="5" xfId="2" applyNumberFormat="1" applyFont="1" applyFill="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164" fontId="15" fillId="3" borderId="41" xfId="0" applyNumberFormat="1" applyFont="1" applyFill="1" applyBorder="1" applyAlignment="1">
      <alignment horizontal="center" vertical="center"/>
    </xf>
    <xf numFmtId="164" fontId="13" fillId="0" borderId="16" xfId="1" applyNumberFormat="1" applyFont="1" applyBorder="1" applyAlignment="1" applyProtection="1">
      <alignment horizontal="center" vertical="center"/>
      <protection locked="0"/>
    </xf>
    <xf numFmtId="164" fontId="13" fillId="0" borderId="12" xfId="1" applyNumberFormat="1" applyFont="1" applyBorder="1" applyAlignment="1" applyProtection="1">
      <alignment horizontal="center" vertical="center"/>
      <protection locked="0"/>
    </xf>
    <xf numFmtId="164" fontId="13" fillId="0" borderId="17" xfId="1" applyNumberFormat="1" applyFont="1" applyBorder="1" applyAlignment="1" applyProtection="1">
      <alignment horizontal="center" vertical="center"/>
      <protection locked="0"/>
    </xf>
    <xf numFmtId="164" fontId="13" fillId="0" borderId="11" xfId="1" applyNumberFormat="1" applyFont="1" applyBorder="1" applyAlignment="1" applyProtection="1">
      <alignment horizontal="center" vertical="center"/>
      <protection locked="0"/>
    </xf>
    <xf numFmtId="164" fontId="13" fillId="0" borderId="18" xfId="1" applyNumberFormat="1" applyFont="1" applyBorder="1" applyAlignment="1" applyProtection="1">
      <alignment horizontal="center" vertical="center"/>
      <protection locked="0"/>
    </xf>
    <xf numFmtId="164" fontId="13" fillId="0" borderId="14" xfId="1" applyNumberFormat="1"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164" fontId="0" fillId="0" borderId="32" xfId="1" applyNumberFormat="1" applyFont="1" applyBorder="1" applyProtection="1">
      <protection locked="0"/>
    </xf>
    <xf numFmtId="0" fontId="4" fillId="0" borderId="0" xfId="0" applyFont="1" applyAlignment="1">
      <alignment horizontal="center" vertical="center" wrapText="1"/>
    </xf>
    <xf numFmtId="9" fontId="0" fillId="0" borderId="0" xfId="2" applyFont="1" applyBorder="1" applyAlignment="1">
      <alignment vertical="center"/>
    </xf>
    <xf numFmtId="0" fontId="23" fillId="0" borderId="0" xfId="0" applyFont="1" applyAlignment="1">
      <alignment horizontal="center" vertical="center"/>
    </xf>
    <xf numFmtId="0" fontId="0" fillId="0" borderId="3" xfId="0" applyBorder="1"/>
    <xf numFmtId="0" fontId="0" fillId="0" borderId="9" xfId="0" applyBorder="1"/>
    <xf numFmtId="0" fontId="13" fillId="0" borderId="20" xfId="0" applyFont="1" applyBorder="1" applyAlignment="1">
      <alignment horizontal="right"/>
    </xf>
    <xf numFmtId="0" fontId="0" fillId="0" borderId="20" xfId="0" applyBorder="1" applyAlignment="1">
      <alignment horizontal="right"/>
    </xf>
    <xf numFmtId="0" fontId="10" fillId="0" borderId="8" xfId="0" applyFont="1" applyBorder="1"/>
    <xf numFmtId="0" fontId="10" fillId="0" borderId="5" xfId="0" applyFont="1" applyBorder="1"/>
    <xf numFmtId="0" fontId="29" fillId="0" borderId="0" xfId="0" applyFont="1" applyAlignment="1">
      <alignment horizontal="left" vertical="center"/>
    </xf>
    <xf numFmtId="44" fontId="2" fillId="3" borderId="15" xfId="0" applyNumberFormat="1" applyFont="1" applyFill="1" applyBorder="1" applyAlignment="1">
      <alignment wrapText="1"/>
    </xf>
    <xf numFmtId="0" fontId="0" fillId="0" borderId="54" xfId="0" applyBorder="1"/>
    <xf numFmtId="0" fontId="0" fillId="0" borderId="56" xfId="0" applyBorder="1" applyAlignment="1">
      <alignment wrapText="1"/>
    </xf>
    <xf numFmtId="164" fontId="0" fillId="0" borderId="23" xfId="1" applyNumberFormat="1" applyFont="1" applyBorder="1" applyAlignment="1">
      <alignment vertical="center"/>
    </xf>
    <xf numFmtId="164" fontId="0" fillId="0" borderId="15" xfId="0" applyNumberFormat="1" applyBorder="1"/>
    <xf numFmtId="164" fontId="10" fillId="9" borderId="57" xfId="0" applyNumberFormat="1" applyFont="1" applyFill="1" applyBorder="1" applyAlignment="1">
      <alignment vertical="center"/>
    </xf>
    <xf numFmtId="0" fontId="0" fillId="0" borderId="54" xfId="0" applyBorder="1" applyAlignment="1">
      <alignment wrapText="1"/>
    </xf>
    <xf numFmtId="164" fontId="10" fillId="9" borderId="64" xfId="1" applyNumberFormat="1" applyFont="1" applyFill="1" applyBorder="1"/>
    <xf numFmtId="164" fontId="31" fillId="6" borderId="8" xfId="0" applyNumberFormat="1" applyFont="1" applyFill="1" applyBorder="1" applyAlignment="1">
      <alignment horizontal="right" vertical="center" wrapText="1"/>
    </xf>
    <xf numFmtId="164" fontId="31" fillId="4" borderId="8" xfId="0" applyNumberFormat="1" applyFont="1" applyFill="1" applyBorder="1" applyAlignment="1">
      <alignment horizontal="right" vertical="center" wrapText="1"/>
    </xf>
    <xf numFmtId="0" fontId="15" fillId="0" borderId="0" xfId="0" applyFont="1" applyAlignment="1">
      <alignment horizontal="center"/>
    </xf>
    <xf numFmtId="0" fontId="4" fillId="0" borderId="25" xfId="0" applyFont="1" applyBorder="1" applyAlignment="1">
      <alignment horizontal="center" vertical="center" wrapText="1"/>
    </xf>
    <xf numFmtId="9" fontId="10" fillId="3" borderId="25" xfId="2" applyFont="1" applyFill="1" applyBorder="1"/>
    <xf numFmtId="9" fontId="10" fillId="5" borderId="25" xfId="2" applyFont="1" applyFill="1" applyBorder="1"/>
    <xf numFmtId="10" fontId="10" fillId="9" borderId="57" xfId="2" applyNumberFormat="1" applyFont="1" applyFill="1" applyBorder="1"/>
    <xf numFmtId="164" fontId="31" fillId="3" borderId="8" xfId="0" applyNumberFormat="1" applyFont="1" applyFill="1" applyBorder="1" applyAlignment="1">
      <alignment horizontal="right" vertical="center" wrapText="1"/>
    </xf>
    <xf numFmtId="164" fontId="0" fillId="0" borderId="42" xfId="1" applyNumberFormat="1" applyFont="1" applyBorder="1" applyProtection="1">
      <protection locked="0"/>
    </xf>
    <xf numFmtId="164" fontId="0" fillId="0" borderId="43" xfId="1" applyNumberFormat="1" applyFont="1" applyBorder="1" applyProtection="1">
      <protection locked="0"/>
    </xf>
    <xf numFmtId="164" fontId="2" fillId="8" borderId="45" xfId="1" applyNumberFormat="1" applyFont="1" applyFill="1" applyBorder="1"/>
    <xf numFmtId="164" fontId="0" fillId="0" borderId="44" xfId="1" applyNumberFormat="1" applyFont="1" applyBorder="1" applyProtection="1">
      <protection locked="0"/>
    </xf>
    <xf numFmtId="164" fontId="0" fillId="0" borderId="38" xfId="1" applyNumberFormat="1" applyFont="1" applyBorder="1" applyProtection="1">
      <protection locked="0"/>
    </xf>
    <xf numFmtId="164" fontId="2" fillId="8" borderId="40" xfId="1" applyNumberFormat="1" applyFont="1" applyFill="1" applyBorder="1"/>
    <xf numFmtId="164" fontId="0" fillId="0" borderId="50" xfId="1" applyNumberFormat="1" applyFont="1" applyBorder="1" applyProtection="1">
      <protection locked="0"/>
    </xf>
    <xf numFmtId="164" fontId="0" fillId="0" borderId="51" xfId="1" applyNumberFormat="1" applyFont="1" applyBorder="1" applyProtection="1">
      <protection locked="0"/>
    </xf>
    <xf numFmtId="164" fontId="2" fillId="8" borderId="52" xfId="1" applyNumberFormat="1" applyFont="1" applyFill="1" applyBorder="1"/>
    <xf numFmtId="164" fontId="0" fillId="0" borderId="13" xfId="1" applyNumberFormat="1" applyFont="1" applyBorder="1" applyProtection="1">
      <protection locked="0"/>
    </xf>
    <xf numFmtId="9" fontId="0" fillId="7" borderId="19" xfId="2" applyFont="1" applyFill="1" applyBorder="1" applyAlignment="1">
      <alignment vertical="center"/>
    </xf>
    <xf numFmtId="164" fontId="10" fillId="8" borderId="24" xfId="1" applyNumberFormat="1" applyFont="1" applyFill="1" applyBorder="1" applyAlignment="1">
      <alignment horizontal="center" vertical="center" wrapText="1"/>
    </xf>
    <xf numFmtId="164" fontId="10" fillId="8" borderId="25" xfId="1" applyNumberFormat="1" applyFont="1" applyFill="1" applyBorder="1" applyAlignment="1">
      <alignment horizontal="center" vertical="center" wrapText="1"/>
    </xf>
    <xf numFmtId="164" fontId="10" fillId="8" borderId="26" xfId="1" applyNumberFormat="1" applyFont="1" applyFill="1" applyBorder="1" applyAlignment="1">
      <alignment horizontal="center" vertical="center" wrapText="1"/>
    </xf>
    <xf numFmtId="9" fontId="2" fillId="7" borderId="5" xfId="2" applyFont="1" applyFill="1" applyBorder="1" applyAlignment="1">
      <alignment vertical="center"/>
    </xf>
    <xf numFmtId="164" fontId="2" fillId="8" borderId="13" xfId="1" applyNumberFormat="1" applyFont="1" applyFill="1" applyBorder="1" applyProtection="1">
      <protection locked="0"/>
    </xf>
    <xf numFmtId="0" fontId="0" fillId="0" borderId="0" xfId="0" applyAlignment="1">
      <alignment horizontal="center"/>
    </xf>
    <xf numFmtId="0" fontId="0" fillId="0" borderId="11" xfId="0" applyBorder="1" applyAlignment="1">
      <alignment horizontal="right"/>
    </xf>
    <xf numFmtId="0" fontId="0" fillId="0" borderId="17" xfId="0" applyBorder="1"/>
    <xf numFmtId="0" fontId="32" fillId="9" borderId="65" xfId="0" applyFont="1" applyFill="1" applyBorder="1" applyAlignment="1">
      <alignment horizontal="right" vertical="center" wrapText="1"/>
    </xf>
    <xf numFmtId="0" fontId="11" fillId="9" borderId="66" xfId="0" applyFont="1" applyFill="1" applyBorder="1" applyAlignment="1">
      <alignment horizontal="right" vertical="center" wrapText="1"/>
    </xf>
    <xf numFmtId="0" fontId="11" fillId="9" borderId="3" xfId="0" applyFont="1" applyFill="1" applyBorder="1" applyAlignment="1">
      <alignment horizontal="right" vertical="center" wrapText="1"/>
    </xf>
    <xf numFmtId="0" fontId="11" fillId="9" borderId="4" xfId="0" applyFont="1" applyFill="1" applyBorder="1" applyAlignment="1">
      <alignment horizontal="right" vertical="center" wrapText="1"/>
    </xf>
    <xf numFmtId="0" fontId="4" fillId="7" borderId="29" xfId="0" applyFont="1" applyFill="1" applyBorder="1" applyAlignment="1">
      <alignment horizontal="left" vertical="center" wrapText="1"/>
    </xf>
    <xf numFmtId="0" fontId="4" fillId="7" borderId="30"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1" fillId="3" borderId="54" xfId="0" applyFont="1" applyFill="1" applyBorder="1" applyAlignment="1">
      <alignment horizontal="left" wrapText="1"/>
    </xf>
    <xf numFmtId="0" fontId="21" fillId="3" borderId="21" xfId="0" applyFont="1" applyFill="1" applyBorder="1" applyAlignment="1">
      <alignment horizontal="left" wrapText="1"/>
    </xf>
    <xf numFmtId="0" fontId="2" fillId="3" borderId="55" xfId="0" applyFont="1" applyFill="1" applyBorder="1" applyAlignment="1">
      <alignment horizontal="left" wrapText="1"/>
    </xf>
    <xf numFmtId="0" fontId="2" fillId="3" borderId="22" xfId="0" applyFont="1" applyFill="1" applyBorder="1" applyAlignment="1">
      <alignment horizontal="left" wrapText="1"/>
    </xf>
    <xf numFmtId="0" fontId="2" fillId="3" borderId="24" xfId="0" applyFont="1" applyFill="1" applyBorder="1" applyAlignment="1">
      <alignment horizontal="left" wrapText="1"/>
    </xf>
    <xf numFmtId="0" fontId="23" fillId="6" borderId="6"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0" borderId="0" xfId="0" applyFont="1" applyAlignment="1">
      <alignment horizontal="left" vertical="center" wrapText="1"/>
    </xf>
    <xf numFmtId="0" fontId="10" fillId="0" borderId="6" xfId="0" applyFont="1" applyBorder="1" applyAlignment="1">
      <alignment horizontal="right"/>
    </xf>
    <xf numFmtId="0" fontId="10" fillId="0" borderId="8" xfId="0" applyFont="1" applyBorder="1" applyAlignment="1">
      <alignment horizontal="right"/>
    </xf>
    <xf numFmtId="0" fontId="4" fillId="3" borderId="6" xfId="0" applyFont="1" applyFill="1" applyBorder="1"/>
    <xf numFmtId="0" fontId="4" fillId="3" borderId="8" xfId="0" applyFont="1" applyFill="1" applyBorder="1"/>
    <xf numFmtId="0" fontId="16" fillId="6" borderId="6" xfId="0" applyFont="1" applyFill="1" applyBorder="1" applyAlignment="1">
      <alignment horizontal="right" vertical="center"/>
    </xf>
    <xf numFmtId="0" fontId="16" fillId="6" borderId="7" xfId="0" applyFont="1" applyFill="1" applyBorder="1" applyAlignment="1">
      <alignment horizontal="right" vertical="center"/>
    </xf>
    <xf numFmtId="0" fontId="16" fillId="6" borderId="53" xfId="0" applyFont="1" applyFill="1" applyBorder="1" applyAlignment="1">
      <alignment horizontal="right" vertical="center"/>
    </xf>
    <xf numFmtId="0" fontId="16" fillId="9" borderId="6" xfId="0" applyFont="1" applyFill="1" applyBorder="1" applyAlignment="1">
      <alignment horizontal="right" vertical="center"/>
    </xf>
    <xf numFmtId="0" fontId="16" fillId="9" borderId="7" xfId="0" applyFont="1" applyFill="1" applyBorder="1" applyAlignment="1">
      <alignment horizontal="right" vertical="center"/>
    </xf>
    <xf numFmtId="0" fontId="16" fillId="9" borderId="53" xfId="0" applyFont="1" applyFill="1" applyBorder="1" applyAlignment="1">
      <alignment horizontal="right" vertical="center"/>
    </xf>
    <xf numFmtId="0" fontId="0" fillId="0" borderId="0" xfId="0" applyAlignment="1">
      <alignment horizontal="left" vertical="center"/>
    </xf>
    <xf numFmtId="0" fontId="20" fillId="0" borderId="0" xfId="0" applyFont="1" applyAlignment="1">
      <alignment horizontal="left" vertical="center"/>
    </xf>
    <xf numFmtId="0" fontId="0" fillId="0" borderId="0" xfId="0" applyAlignment="1">
      <alignment horizontal="left" vertical="center" wrapText="1"/>
    </xf>
    <xf numFmtId="0" fontId="8" fillId="6" borderId="29"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3" xfId="0" applyFont="1" applyFill="1" applyBorder="1" applyAlignment="1">
      <alignment horizontal="center" vertical="center"/>
    </xf>
    <xf numFmtId="0" fontId="2" fillId="3" borderId="17" xfId="0" applyFont="1" applyFill="1" applyBorder="1" applyAlignment="1">
      <alignment horizontal="left" wrapText="1"/>
    </xf>
    <xf numFmtId="0" fontId="2" fillId="3" borderId="11" xfId="0" applyFont="1" applyFill="1" applyBorder="1" applyAlignment="1">
      <alignment horizontal="left"/>
    </xf>
    <xf numFmtId="0" fontId="3" fillId="0" borderId="54" xfId="0" applyFont="1" applyBorder="1" applyAlignment="1">
      <alignment horizontal="center" vertical="center"/>
    </xf>
    <xf numFmtId="0" fontId="3" fillId="0" borderId="20" xfId="0" applyFont="1" applyBorder="1" applyAlignment="1">
      <alignment horizontal="center" vertical="center"/>
    </xf>
    <xf numFmtId="0" fontId="15" fillId="9" borderId="62" xfId="0" applyFont="1" applyFill="1" applyBorder="1" applyAlignment="1">
      <alignment horizontal="right" wrapText="1"/>
    </xf>
    <xf numFmtId="0" fontId="15" fillId="9" borderId="63" xfId="0" applyFont="1" applyFill="1" applyBorder="1" applyAlignment="1">
      <alignment horizontal="right" wrapText="1"/>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2" fillId="0" borderId="61" xfId="0" applyFont="1" applyBorder="1" applyAlignment="1">
      <alignment horizontal="center" vertical="center" wrapText="1"/>
    </xf>
    <xf numFmtId="0" fontId="2" fillId="0" borderId="55" xfId="0" applyFont="1" applyBorder="1" applyAlignment="1">
      <alignment horizontal="center" vertical="center" wrapText="1"/>
    </xf>
    <xf numFmtId="10" fontId="10" fillId="0" borderId="36" xfId="2" applyNumberFormat="1" applyFont="1" applyBorder="1" applyAlignment="1">
      <alignment horizontal="center" vertical="center"/>
    </xf>
    <xf numFmtId="10" fontId="10" fillId="0" borderId="39" xfId="2" applyNumberFormat="1" applyFont="1" applyBorder="1" applyAlignment="1">
      <alignment horizontal="center" vertical="center"/>
    </xf>
    <xf numFmtId="164" fontId="0" fillId="3" borderId="46" xfId="1" applyNumberFormat="1" applyFont="1" applyFill="1" applyBorder="1" applyAlignment="1">
      <alignment horizontal="center"/>
    </xf>
    <xf numFmtId="164" fontId="0" fillId="3" borderId="47" xfId="1" applyNumberFormat="1" applyFont="1" applyFill="1" applyBorder="1" applyAlignment="1">
      <alignment horizontal="center"/>
    </xf>
    <xf numFmtId="0" fontId="16" fillId="3" borderId="6" xfId="0" applyFont="1" applyFill="1" applyBorder="1" applyAlignment="1">
      <alignment horizontal="right" vertical="center"/>
    </xf>
    <xf numFmtId="0" fontId="16"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23" xfId="0" applyFont="1" applyBorder="1" applyAlignment="1">
      <alignment horizontal="center" vertical="center"/>
    </xf>
    <xf numFmtId="0" fontId="5" fillId="0" borderId="13" xfId="0" applyFont="1" applyBorder="1" applyAlignment="1">
      <alignment horizontal="center" vertical="center"/>
    </xf>
    <xf numFmtId="0" fontId="5" fillId="0" borderId="41" xfId="0" applyFont="1" applyBorder="1" applyAlignment="1">
      <alignment horizontal="center" vertical="center"/>
    </xf>
    <xf numFmtId="0" fontId="4" fillId="0" borderId="1" xfId="0" applyFont="1" applyBorder="1" applyAlignment="1">
      <alignment horizontal="center" vertical="center" wrapText="1"/>
    </xf>
    <xf numFmtId="0" fontId="4" fillId="0" borderId="28" xfId="0" applyFont="1" applyBorder="1" applyAlignment="1">
      <alignment horizontal="center" vertical="center" wrapText="1"/>
    </xf>
    <xf numFmtId="0" fontId="6" fillId="2" borderId="8" xfId="0" applyFont="1" applyFill="1" applyBorder="1" applyAlignment="1">
      <alignment horizontal="left" vertical="center"/>
    </xf>
    <xf numFmtId="0" fontId="15" fillId="10" borderId="6" xfId="0" applyFont="1" applyFill="1" applyBorder="1" applyAlignment="1">
      <alignment horizontal="center"/>
    </xf>
    <xf numFmtId="0" fontId="15" fillId="10" borderId="7" xfId="0" applyFont="1" applyFill="1" applyBorder="1" applyAlignment="1">
      <alignment horizontal="center"/>
    </xf>
    <xf numFmtId="0" fontId="15" fillId="10" borderId="8" xfId="0" applyFont="1" applyFill="1" applyBorder="1" applyAlignment="1">
      <alignment horizontal="center"/>
    </xf>
    <xf numFmtId="0" fontId="25" fillId="6" borderId="3" xfId="0" applyFont="1" applyFill="1" applyBorder="1" applyAlignment="1">
      <alignment horizontal="center"/>
    </xf>
    <xf numFmtId="0" fontId="25" fillId="6" borderId="4" xfId="0" applyFont="1" applyFill="1" applyBorder="1" applyAlignment="1">
      <alignment horizontal="center"/>
    </xf>
    <xf numFmtId="0" fontId="25" fillId="6" borderId="23" xfId="0" applyFont="1" applyFill="1" applyBorder="1" applyAlignment="1">
      <alignment horizontal="center"/>
    </xf>
    <xf numFmtId="0" fontId="23" fillId="6" borderId="6"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4" fillId="7" borderId="58" xfId="0" applyFont="1" applyFill="1" applyBorder="1" applyAlignment="1">
      <alignment horizontal="left"/>
    </xf>
    <xf numFmtId="0" fontId="4" fillId="7" borderId="59" xfId="0" applyFont="1" applyFill="1" applyBorder="1" applyAlignment="1">
      <alignment horizontal="left"/>
    </xf>
    <xf numFmtId="0" fontId="4" fillId="7" borderId="60" xfId="0" applyFont="1" applyFill="1" applyBorder="1" applyAlignment="1">
      <alignment horizontal="left"/>
    </xf>
  </cellXfs>
  <cellStyles count="10">
    <cellStyle name="Date" xfId="5" xr:uid="{978A7F1C-8941-4082-A8A8-A409F4BD9A75}"/>
    <cellStyle name="Lien hypertexte" xfId="3" builtinId="8"/>
    <cellStyle name="Milliers [0] 2" xfId="4" xr:uid="{D061C211-C269-4817-9BB7-081396F7CA97}"/>
    <cellStyle name="Monétaire" xfId="1" builtinId="4"/>
    <cellStyle name="Normal" xfId="0" builtinId="0"/>
    <cellStyle name="Pourcentage" xfId="2" builtinId="5"/>
    <cellStyle name="Titre 2" xfId="9" xr:uid="{538755D0-4497-42D6-A7FF-33B789BDE5CA}"/>
    <cellStyle name="Titre 1 2" xfId="8" xr:uid="{E7BA412F-E267-4BC1-B40E-8889ADE65023}"/>
    <cellStyle name="Titre 3 2" xfId="7" xr:uid="{BCB7A744-7DB0-4DA8-952D-36C21B8E08FC}"/>
    <cellStyle name="zTexteMasqué" xfId="6" xr:uid="{3EA8BCD8-02E9-43AA-9323-F64E59A38FE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B1:J85"/>
  <sheetViews>
    <sheetView tabSelected="1" topLeftCell="A70" workbookViewId="0">
      <selection activeCell="C11" sqref="C11"/>
    </sheetView>
  </sheetViews>
  <sheetFormatPr baseColWidth="10" defaultColWidth="11.44140625" defaultRowHeight="14.4" x14ac:dyDescent="0.3"/>
  <cols>
    <col min="1" max="1" width="1.44140625" customWidth="1"/>
    <col min="2" max="2" width="6" customWidth="1"/>
    <col min="3" max="3" width="53.33203125" customWidth="1"/>
    <col min="4" max="4" width="20.5546875" customWidth="1"/>
    <col min="5" max="5" width="19.88671875" customWidth="1"/>
    <col min="6" max="6" width="20.6640625" customWidth="1"/>
    <col min="7" max="7" width="13.109375" customWidth="1"/>
    <col min="8" max="8" width="15.6640625" customWidth="1"/>
  </cols>
  <sheetData>
    <row r="1" spans="2:7" ht="6" customHeight="1" thickBot="1" x14ac:dyDescent="0.35"/>
    <row r="2" spans="2:7" ht="24" customHeight="1" x14ac:dyDescent="0.3">
      <c r="B2" s="125" t="s">
        <v>70</v>
      </c>
      <c r="C2" s="126"/>
      <c r="D2" s="126"/>
      <c r="E2" s="126"/>
      <c r="F2" s="126"/>
      <c r="G2" s="127"/>
    </row>
    <row r="3" spans="2:7" ht="18" customHeight="1" thickBot="1" x14ac:dyDescent="0.35">
      <c r="B3" s="159" t="s">
        <v>0</v>
      </c>
      <c r="C3" s="160"/>
      <c r="D3" s="160"/>
      <c r="E3" s="160"/>
      <c r="F3" s="160"/>
      <c r="G3" s="161"/>
    </row>
    <row r="4" spans="2:7" ht="7.5" customHeight="1" thickBot="1" x14ac:dyDescent="0.35">
      <c r="B4" s="93"/>
      <c r="C4" s="93"/>
      <c r="D4" s="93"/>
      <c r="E4" s="93"/>
      <c r="F4" s="93"/>
      <c r="G4" s="93"/>
    </row>
    <row r="5" spans="2:7" ht="18.600000000000001" thickBot="1" x14ac:dyDescent="0.4">
      <c r="B5" s="156" t="s">
        <v>1</v>
      </c>
      <c r="C5" s="157"/>
      <c r="D5" s="157"/>
      <c r="E5" s="157"/>
      <c r="F5" s="157"/>
      <c r="G5" s="158"/>
    </row>
    <row r="6" spans="2:7" ht="7.5" customHeight="1" thickBot="1" x14ac:dyDescent="0.4">
      <c r="B6" s="71"/>
      <c r="C6" s="71"/>
      <c r="D6" s="71"/>
      <c r="E6" s="71"/>
      <c r="F6" s="71"/>
      <c r="G6" s="71"/>
    </row>
    <row r="7" spans="2:7" ht="63.75" customHeight="1" thickBot="1" x14ac:dyDescent="0.35">
      <c r="B7" s="162" t="s">
        <v>63</v>
      </c>
      <c r="C7" s="163"/>
      <c r="D7" s="163"/>
      <c r="E7" s="163"/>
      <c r="F7" s="163"/>
      <c r="G7" s="164"/>
    </row>
    <row r="8" spans="2:7" ht="9" customHeight="1" thickBot="1" x14ac:dyDescent="0.35"/>
    <row r="9" spans="2:7" ht="20.399999999999999" thickBot="1" x14ac:dyDescent="0.35">
      <c r="B9" s="108" t="s">
        <v>64</v>
      </c>
      <c r="C9" s="109"/>
      <c r="D9" s="109"/>
      <c r="E9" s="109"/>
      <c r="F9" s="109"/>
      <c r="G9" s="110"/>
    </row>
    <row r="10" spans="2:7" ht="18.75" customHeight="1" thickBot="1" x14ac:dyDescent="0.35">
      <c r="B10" s="59"/>
      <c r="C10" s="58" t="s">
        <v>2</v>
      </c>
      <c r="D10" s="32" t="s">
        <v>3</v>
      </c>
      <c r="E10" s="33" t="s">
        <v>4</v>
      </c>
      <c r="F10" s="34" t="s">
        <v>5</v>
      </c>
      <c r="G10" s="34" t="s">
        <v>6</v>
      </c>
    </row>
    <row r="11" spans="2:7" x14ac:dyDescent="0.3">
      <c r="B11" s="31" t="s">
        <v>65</v>
      </c>
      <c r="C11" s="55"/>
      <c r="D11" s="77"/>
      <c r="E11" s="78"/>
      <c r="F11" s="79">
        <f>D11+E11</f>
        <v>0</v>
      </c>
      <c r="G11" s="87" t="e">
        <f>F11/F$16</f>
        <v>#DIV/0!</v>
      </c>
    </row>
    <row r="12" spans="2:7" x14ac:dyDescent="0.3">
      <c r="B12" s="31" t="s">
        <v>66</v>
      </c>
      <c r="C12" s="55"/>
      <c r="D12" s="80"/>
      <c r="E12" s="81"/>
      <c r="F12" s="82">
        <f>D12+E12</f>
        <v>0</v>
      </c>
      <c r="G12" s="87" t="e">
        <f t="shared" ref="G12:G15" si="0">F12/F$16</f>
        <v>#DIV/0!</v>
      </c>
    </row>
    <row r="13" spans="2:7" x14ac:dyDescent="0.3">
      <c r="B13" s="31" t="s">
        <v>67</v>
      </c>
      <c r="C13" s="55"/>
      <c r="D13" s="80"/>
      <c r="E13" s="81"/>
      <c r="F13" s="82">
        <f>D13+E13</f>
        <v>0</v>
      </c>
      <c r="G13" s="87" t="e">
        <f t="shared" si="0"/>
        <v>#DIV/0!</v>
      </c>
    </row>
    <row r="14" spans="2:7" x14ac:dyDescent="0.3">
      <c r="B14" s="31" t="s">
        <v>68</v>
      </c>
      <c r="C14" s="55"/>
      <c r="D14" s="80"/>
      <c r="E14" s="81"/>
      <c r="F14" s="82">
        <f>D14+E14</f>
        <v>0</v>
      </c>
      <c r="G14" s="87" t="e">
        <f t="shared" si="0"/>
        <v>#DIV/0!</v>
      </c>
    </row>
    <row r="15" spans="2:7" ht="15" thickBot="1" x14ac:dyDescent="0.35">
      <c r="B15" s="31" t="s">
        <v>69</v>
      </c>
      <c r="C15" s="55"/>
      <c r="D15" s="83"/>
      <c r="E15" s="84"/>
      <c r="F15" s="85">
        <f>D15+E15</f>
        <v>0</v>
      </c>
      <c r="G15" s="87" t="e">
        <f t="shared" si="0"/>
        <v>#DIV/0!</v>
      </c>
    </row>
    <row r="16" spans="2:7" ht="20.25" customHeight="1" thickBot="1" x14ac:dyDescent="0.35">
      <c r="B16" s="112" t="s">
        <v>72</v>
      </c>
      <c r="C16" s="113"/>
      <c r="D16" s="86">
        <f>SUM(D11:D15)</f>
        <v>0</v>
      </c>
      <c r="E16" s="86">
        <f t="shared" ref="E16:F16" si="1">SUM(E11:E15)</f>
        <v>0</v>
      </c>
      <c r="F16" s="92">
        <f t="shared" si="1"/>
        <v>0</v>
      </c>
      <c r="G16" s="91" t="e">
        <f>SUM(G11:G15)</f>
        <v>#DIV/0!</v>
      </c>
    </row>
    <row r="17" spans="2:10" ht="15" thickBot="1" x14ac:dyDescent="0.35"/>
    <row r="18" spans="2:10" ht="16.2" thickBot="1" x14ac:dyDescent="0.35">
      <c r="B18" s="147"/>
      <c r="C18" s="148"/>
      <c r="D18" s="40" t="s">
        <v>3</v>
      </c>
      <c r="E18" s="41" t="s">
        <v>4</v>
      </c>
      <c r="F18" s="153" t="s">
        <v>5</v>
      </c>
      <c r="G18" s="153" t="s">
        <v>7</v>
      </c>
    </row>
    <row r="19" spans="2:10" ht="15" thickBot="1" x14ac:dyDescent="0.35">
      <c r="B19" s="149"/>
      <c r="C19" s="150"/>
      <c r="D19" s="151" t="s">
        <v>8</v>
      </c>
      <c r="E19" s="152"/>
      <c r="F19" s="154"/>
      <c r="G19" s="154"/>
    </row>
    <row r="20" spans="2:10" ht="15" customHeight="1" thickBot="1" x14ac:dyDescent="0.35">
      <c r="B20" s="114" t="s">
        <v>9</v>
      </c>
      <c r="C20" s="115"/>
      <c r="D20" s="13">
        <f>SUM(D21:D23)</f>
        <v>0</v>
      </c>
      <c r="E20" s="13">
        <f t="shared" ref="E20" si="2">SUM(E21:E23)</f>
        <v>0</v>
      </c>
      <c r="F20" s="18">
        <f t="shared" ref="F20:F44" si="3">D20+E20</f>
        <v>0</v>
      </c>
      <c r="G20" s="7" t="e">
        <f>F20/$F$45</f>
        <v>#DIV/0!</v>
      </c>
    </row>
    <row r="21" spans="2:10" ht="15" customHeight="1" x14ac:dyDescent="0.3">
      <c r="B21" s="1"/>
      <c r="C21" s="3" t="s">
        <v>10</v>
      </c>
      <c r="D21" s="43"/>
      <c r="E21" s="44"/>
      <c r="F21" s="88">
        <f t="shared" si="3"/>
        <v>0</v>
      </c>
      <c r="G21" s="6"/>
    </row>
    <row r="22" spans="2:10" ht="15" customHeight="1" x14ac:dyDescent="0.3">
      <c r="B22" s="1"/>
      <c r="C22" s="3" t="s">
        <v>11</v>
      </c>
      <c r="D22" s="45"/>
      <c r="E22" s="46"/>
      <c r="F22" s="89">
        <f t="shared" si="3"/>
        <v>0</v>
      </c>
      <c r="G22" s="6"/>
    </row>
    <row r="23" spans="2:10" ht="15" customHeight="1" thickBot="1" x14ac:dyDescent="0.35">
      <c r="B23" s="2"/>
      <c r="C23" s="4" t="s">
        <v>12</v>
      </c>
      <c r="D23" s="47"/>
      <c r="E23" s="48"/>
      <c r="F23" s="90">
        <f t="shared" si="3"/>
        <v>0</v>
      </c>
      <c r="G23" s="6"/>
    </row>
    <row r="24" spans="2:10" ht="15" customHeight="1" thickBot="1" x14ac:dyDescent="0.35">
      <c r="B24" s="137" t="s">
        <v>13</v>
      </c>
      <c r="C24" s="138"/>
      <c r="D24" s="14">
        <f>SUM(D25:D26)</f>
        <v>0</v>
      </c>
      <c r="E24" s="14">
        <f t="shared" ref="E24" si="4">SUM(E25:E26)</f>
        <v>0</v>
      </c>
      <c r="F24" s="18">
        <f t="shared" si="3"/>
        <v>0</v>
      </c>
      <c r="G24" s="7" t="e">
        <f>F24/$F$45</f>
        <v>#DIV/0!</v>
      </c>
    </row>
    <row r="25" spans="2:10" ht="15" customHeight="1" x14ac:dyDescent="0.3">
      <c r="B25" s="1"/>
      <c r="C25" s="60" t="s">
        <v>14</v>
      </c>
      <c r="D25" s="43"/>
      <c r="E25" s="44"/>
      <c r="F25" s="88">
        <f t="shared" si="3"/>
        <v>0</v>
      </c>
      <c r="G25" s="6"/>
      <c r="J25" s="53"/>
    </row>
    <row r="26" spans="2:10" s="8" customFormat="1" ht="15" customHeight="1" thickBot="1" x14ac:dyDescent="0.35">
      <c r="B26" s="1"/>
      <c r="C26" s="3" t="s">
        <v>15</v>
      </c>
      <c r="D26" s="47"/>
      <c r="E26" s="48"/>
      <c r="F26" s="90">
        <f t="shared" si="3"/>
        <v>0</v>
      </c>
      <c r="G26" s="6"/>
      <c r="J26" s="51"/>
    </row>
    <row r="27" spans="2:10" s="8" customFormat="1" ht="15" customHeight="1" thickBot="1" x14ac:dyDescent="0.35">
      <c r="B27" s="137" t="s">
        <v>16</v>
      </c>
      <c r="C27" s="138"/>
      <c r="D27" s="14">
        <f>SUM(D28:D29)</f>
        <v>0</v>
      </c>
      <c r="E27" s="14">
        <f t="shared" ref="E27" si="5">SUM(E28:E29)</f>
        <v>0</v>
      </c>
      <c r="F27" s="18">
        <f t="shared" si="3"/>
        <v>0</v>
      </c>
      <c r="G27" s="7" t="e">
        <f>F27/$F$45</f>
        <v>#DIV/0!</v>
      </c>
      <c r="J27" s="52"/>
    </row>
    <row r="28" spans="2:10" ht="15" customHeight="1" x14ac:dyDescent="0.3">
      <c r="B28" s="1"/>
      <c r="C28" s="3" t="s">
        <v>17</v>
      </c>
      <c r="D28" s="43"/>
      <c r="E28" s="44"/>
      <c r="F28" s="88">
        <f t="shared" si="3"/>
        <v>0</v>
      </c>
      <c r="G28" s="6"/>
      <c r="J28" s="52"/>
    </row>
    <row r="29" spans="2:10" ht="15" customHeight="1" thickBot="1" x14ac:dyDescent="0.35">
      <c r="B29" s="1"/>
      <c r="C29" s="3" t="s">
        <v>18</v>
      </c>
      <c r="D29" s="47"/>
      <c r="E29" s="48"/>
      <c r="F29" s="90">
        <f t="shared" si="3"/>
        <v>0</v>
      </c>
      <c r="G29" s="6"/>
      <c r="J29" s="52"/>
    </row>
    <row r="30" spans="2:10" ht="15" customHeight="1" thickBot="1" x14ac:dyDescent="0.35">
      <c r="B30" s="137" t="s">
        <v>19</v>
      </c>
      <c r="C30" s="138"/>
      <c r="D30" s="14">
        <f>SUM(D31:D32)</f>
        <v>0</v>
      </c>
      <c r="E30" s="14">
        <f t="shared" ref="E30" si="6">SUM(E31:E32)</f>
        <v>0</v>
      </c>
      <c r="F30" s="18">
        <f t="shared" si="3"/>
        <v>0</v>
      </c>
      <c r="G30" s="7" t="e">
        <f>F30/$F$45</f>
        <v>#DIV/0!</v>
      </c>
      <c r="J30" s="52"/>
    </row>
    <row r="31" spans="2:10" ht="15" customHeight="1" x14ac:dyDescent="0.3">
      <c r="B31" s="1"/>
      <c r="C31" s="3" t="s">
        <v>20</v>
      </c>
      <c r="D31" s="43"/>
      <c r="E31" s="44"/>
      <c r="F31" s="88">
        <f t="shared" si="3"/>
        <v>0</v>
      </c>
      <c r="G31" s="6"/>
      <c r="J31" s="52"/>
    </row>
    <row r="32" spans="2:10" ht="15" customHeight="1" thickBot="1" x14ac:dyDescent="0.35">
      <c r="B32" s="1"/>
      <c r="C32" s="5" t="s">
        <v>21</v>
      </c>
      <c r="D32" s="47"/>
      <c r="E32" s="48"/>
      <c r="F32" s="90">
        <f t="shared" si="3"/>
        <v>0</v>
      </c>
      <c r="G32" s="6"/>
      <c r="J32" s="52"/>
    </row>
    <row r="33" spans="2:10" ht="15" customHeight="1" thickBot="1" x14ac:dyDescent="0.35">
      <c r="B33" s="114" t="s">
        <v>22</v>
      </c>
      <c r="C33" s="115"/>
      <c r="D33" s="13">
        <f>SUM(D34:D36)</f>
        <v>0</v>
      </c>
      <c r="E33" s="13">
        <f t="shared" ref="E33" si="7">SUM(E34:E36)</f>
        <v>0</v>
      </c>
      <c r="F33" s="18">
        <f t="shared" si="3"/>
        <v>0</v>
      </c>
      <c r="G33" s="7" t="e">
        <f>F33/$F$45</f>
        <v>#DIV/0!</v>
      </c>
      <c r="J33" s="52"/>
    </row>
    <row r="34" spans="2:10" ht="15" customHeight="1" x14ac:dyDescent="0.3">
      <c r="B34" s="1"/>
      <c r="C34" s="3" t="s">
        <v>23</v>
      </c>
      <c r="D34" s="43"/>
      <c r="E34" s="44"/>
      <c r="F34" s="88">
        <f t="shared" si="3"/>
        <v>0</v>
      </c>
      <c r="G34" s="6"/>
      <c r="J34" s="52"/>
    </row>
    <row r="35" spans="2:10" ht="15" customHeight="1" x14ac:dyDescent="0.3">
      <c r="B35" s="1"/>
      <c r="C35" s="3" t="s">
        <v>24</v>
      </c>
      <c r="D35" s="45"/>
      <c r="E35" s="46"/>
      <c r="F35" s="89">
        <f t="shared" si="3"/>
        <v>0</v>
      </c>
      <c r="G35" s="6"/>
      <c r="J35" s="52"/>
    </row>
    <row r="36" spans="2:10" ht="15" customHeight="1" thickBot="1" x14ac:dyDescent="0.35">
      <c r="B36" s="2"/>
      <c r="C36" s="4" t="s">
        <v>25</v>
      </c>
      <c r="D36" s="47"/>
      <c r="E36" s="48"/>
      <c r="F36" s="90">
        <f t="shared" si="3"/>
        <v>0</v>
      </c>
      <c r="G36" s="6"/>
      <c r="J36" s="52"/>
    </row>
    <row r="37" spans="2:10" ht="15" customHeight="1" thickBot="1" x14ac:dyDescent="0.35">
      <c r="B37" s="137" t="s">
        <v>26</v>
      </c>
      <c r="C37" s="155"/>
      <c r="D37" s="14">
        <f>SUM(D38:D44)</f>
        <v>0</v>
      </c>
      <c r="E37" s="14">
        <f>SUM(E38:E44)</f>
        <v>0</v>
      </c>
      <c r="F37" s="18">
        <f t="shared" si="3"/>
        <v>0</v>
      </c>
      <c r="G37" s="7" t="e">
        <f>F37/$F$45</f>
        <v>#DIV/0!</v>
      </c>
    </row>
    <row r="38" spans="2:10" ht="15" customHeight="1" x14ac:dyDescent="0.3">
      <c r="B38" s="1"/>
      <c r="C38" s="3" t="s">
        <v>27</v>
      </c>
      <c r="D38" s="43"/>
      <c r="E38" s="44"/>
      <c r="F38" s="88">
        <f t="shared" si="3"/>
        <v>0</v>
      </c>
      <c r="G38" s="6"/>
    </row>
    <row r="39" spans="2:10" ht="15" customHeight="1" x14ac:dyDescent="0.3">
      <c r="B39" s="1"/>
      <c r="C39" s="5" t="s">
        <v>28</v>
      </c>
      <c r="D39" s="45"/>
      <c r="E39" s="46"/>
      <c r="F39" s="88">
        <f t="shared" si="3"/>
        <v>0</v>
      </c>
      <c r="G39" s="6"/>
      <c r="J39" s="53"/>
    </row>
    <row r="40" spans="2:10" ht="15" customHeight="1" x14ac:dyDescent="0.3">
      <c r="B40" s="1"/>
      <c r="C40" s="5" t="s">
        <v>29</v>
      </c>
      <c r="D40" s="45"/>
      <c r="E40" s="46"/>
      <c r="F40" s="88">
        <f t="shared" si="3"/>
        <v>0</v>
      </c>
      <c r="G40" s="6"/>
      <c r="J40" s="53"/>
    </row>
    <row r="41" spans="2:10" ht="15" customHeight="1" x14ac:dyDescent="0.3">
      <c r="B41" s="1"/>
      <c r="C41" s="3" t="s">
        <v>30</v>
      </c>
      <c r="D41" s="45"/>
      <c r="E41" s="46"/>
      <c r="F41" s="88">
        <f t="shared" si="3"/>
        <v>0</v>
      </c>
      <c r="G41" s="6"/>
      <c r="J41" s="52"/>
    </row>
    <row r="42" spans="2:10" ht="15" customHeight="1" x14ac:dyDescent="0.3">
      <c r="B42" s="1"/>
      <c r="C42" s="5" t="s">
        <v>31</v>
      </c>
      <c r="D42" s="45"/>
      <c r="E42" s="46"/>
      <c r="F42" s="88">
        <f t="shared" si="3"/>
        <v>0</v>
      </c>
      <c r="G42" s="6"/>
      <c r="J42" s="53"/>
    </row>
    <row r="43" spans="2:10" ht="15" customHeight="1" x14ac:dyDescent="0.3">
      <c r="B43" s="1"/>
      <c r="C43" s="3" t="s">
        <v>32</v>
      </c>
      <c r="D43" s="45"/>
      <c r="E43" s="46"/>
      <c r="F43" s="88">
        <f t="shared" si="3"/>
        <v>0</v>
      </c>
      <c r="G43" s="6"/>
      <c r="J43" s="51"/>
    </row>
    <row r="44" spans="2:10" s="8" customFormat="1" ht="15" customHeight="1" thickBot="1" x14ac:dyDescent="0.35">
      <c r="B44" s="2"/>
      <c r="C44" s="4" t="s">
        <v>33</v>
      </c>
      <c r="D44" s="47"/>
      <c r="E44" s="48"/>
      <c r="F44" s="88">
        <f t="shared" si="3"/>
        <v>0</v>
      </c>
      <c r="G44" s="6"/>
      <c r="J44" s="52"/>
    </row>
    <row r="45" spans="2:10" ht="21.75" customHeight="1" thickBot="1" x14ac:dyDescent="0.35">
      <c r="B45" s="145" t="s">
        <v>34</v>
      </c>
      <c r="C45" s="146"/>
      <c r="D45" s="27">
        <f>D20+D24+D27+D30+D33+D37</f>
        <v>0</v>
      </c>
      <c r="E45" s="42">
        <f>E20+E24+E27+E30+E33+E37</f>
        <v>0</v>
      </c>
      <c r="F45" s="76">
        <f>F20+F24+F27+F30+F33+F37</f>
        <v>0</v>
      </c>
      <c r="G45" s="28" t="e">
        <f>G20+G24+G27+G30+G33+G37</f>
        <v>#DIV/0!</v>
      </c>
      <c r="J45" s="52"/>
    </row>
    <row r="46" spans="2:10" ht="29.25" customHeight="1" thickBot="1" x14ac:dyDescent="0.35">
      <c r="B46" s="116" t="s">
        <v>71</v>
      </c>
      <c r="C46" s="117"/>
      <c r="D46" s="117"/>
      <c r="E46" s="118"/>
      <c r="F46" s="69">
        <f>ROUND(IF(F45*5%&gt;50000,50000,F45*5%),0)</f>
        <v>0</v>
      </c>
      <c r="G46" s="39"/>
      <c r="J46" s="52"/>
    </row>
    <row r="47" spans="2:10" ht="30" customHeight="1" thickBot="1" x14ac:dyDescent="0.35">
      <c r="B47" s="119" t="s">
        <v>35</v>
      </c>
      <c r="C47" s="120"/>
      <c r="D47" s="120"/>
      <c r="E47" s="121"/>
      <c r="F47" s="70">
        <f>F45+F46</f>
        <v>0</v>
      </c>
      <c r="G47" s="17"/>
      <c r="J47" s="52"/>
    </row>
    <row r="48" spans="2:10" ht="16.5" customHeight="1" x14ac:dyDescent="0.3">
      <c r="B48" s="35"/>
      <c r="C48" s="35"/>
      <c r="D48" s="36"/>
      <c r="E48" s="36"/>
      <c r="F48" s="37"/>
      <c r="G48" s="38"/>
      <c r="J48" s="52"/>
    </row>
    <row r="49" spans="2:10" ht="25.5" customHeight="1" x14ac:dyDescent="0.3">
      <c r="B49" s="123" t="s">
        <v>36</v>
      </c>
      <c r="C49" s="123"/>
      <c r="D49" s="123"/>
      <c r="E49" s="123"/>
      <c r="F49" s="123"/>
      <c r="G49" s="123"/>
      <c r="J49" s="52"/>
    </row>
    <row r="50" spans="2:10" s="8" customFormat="1" ht="71.25" customHeight="1" x14ac:dyDescent="0.3">
      <c r="B50" s="111" t="s">
        <v>37</v>
      </c>
      <c r="C50" s="111"/>
      <c r="D50" s="111"/>
      <c r="E50" s="111"/>
      <c r="F50" s="111"/>
      <c r="G50" s="111"/>
      <c r="J50" s="52"/>
    </row>
    <row r="51" spans="2:10" s="8" customFormat="1" ht="57" customHeight="1" x14ac:dyDescent="0.3">
      <c r="B51" s="124" t="s">
        <v>38</v>
      </c>
      <c r="C51" s="124"/>
      <c r="D51" s="124"/>
      <c r="E51" s="124"/>
      <c r="F51" s="124"/>
      <c r="G51" s="124"/>
      <c r="J51" s="52"/>
    </row>
    <row r="52" spans="2:10" ht="21.75" customHeight="1" x14ac:dyDescent="0.3">
      <c r="B52" s="122" t="s">
        <v>39</v>
      </c>
      <c r="C52" s="122"/>
      <c r="D52" s="122"/>
      <c r="E52" s="122"/>
      <c r="F52" s="122"/>
      <c r="G52" s="122"/>
      <c r="J52" s="52"/>
    </row>
    <row r="53" spans="2:10" ht="36" customHeight="1" x14ac:dyDescent="0.3">
      <c r="B53" s="111" t="s">
        <v>40</v>
      </c>
      <c r="C53" s="111"/>
      <c r="D53" s="111"/>
      <c r="E53" s="111"/>
      <c r="F53" s="111"/>
      <c r="G53" s="111"/>
    </row>
    <row r="54" spans="2:10" ht="19.5" customHeight="1" thickBot="1" x14ac:dyDescent="0.35"/>
    <row r="55" spans="2:10" ht="36.75" customHeight="1" x14ac:dyDescent="0.3">
      <c r="B55" s="125" t="s">
        <v>73</v>
      </c>
      <c r="C55" s="126"/>
      <c r="D55" s="126"/>
      <c r="E55" s="126"/>
      <c r="F55" s="126"/>
      <c r="G55" s="127"/>
    </row>
    <row r="56" spans="2:10" ht="15.75" customHeight="1" thickBot="1" x14ac:dyDescent="0.35">
      <c r="B56" s="128"/>
      <c r="C56" s="129"/>
      <c r="D56" s="129"/>
      <c r="E56" s="129"/>
      <c r="F56" s="129"/>
      <c r="G56" s="130"/>
    </row>
    <row r="57" spans="2:10" ht="18" customHeight="1" x14ac:dyDescent="0.3">
      <c r="B57" s="165" t="s">
        <v>60</v>
      </c>
      <c r="C57" s="166"/>
      <c r="D57" s="166"/>
      <c r="E57" s="166"/>
      <c r="F57" s="166"/>
      <c r="G57" s="167"/>
    </row>
    <row r="58" spans="2:10" ht="44.25" customHeight="1" x14ac:dyDescent="0.3">
      <c r="B58" s="133"/>
      <c r="C58" s="134"/>
      <c r="D58" s="10" t="s">
        <v>3</v>
      </c>
      <c r="E58" s="10" t="s">
        <v>4</v>
      </c>
      <c r="F58" s="12" t="s">
        <v>5</v>
      </c>
      <c r="G58" s="72" t="s">
        <v>7</v>
      </c>
    </row>
    <row r="59" spans="2:10" ht="18" customHeight="1" x14ac:dyDescent="0.3">
      <c r="B59" s="131" t="s">
        <v>41</v>
      </c>
      <c r="C59" s="132"/>
      <c r="D59" s="15">
        <f>SUM(D60:D61)</f>
        <v>0</v>
      </c>
      <c r="E59" s="15">
        <f>SUM(E60:E61)</f>
        <v>0</v>
      </c>
      <c r="F59" s="19">
        <f>SUM(F60:F61)</f>
        <v>0</v>
      </c>
      <c r="G59" s="73" t="e">
        <f>F59/F66</f>
        <v>#DIV/0!</v>
      </c>
    </row>
    <row r="60" spans="2:10" ht="21" customHeight="1" x14ac:dyDescent="0.3">
      <c r="B60" s="139" t="s">
        <v>42</v>
      </c>
      <c r="C60" s="20" t="s">
        <v>43</v>
      </c>
      <c r="D60" s="21">
        <f>D16</f>
        <v>0</v>
      </c>
      <c r="E60" s="21">
        <f>E16</f>
        <v>0</v>
      </c>
      <c r="F60" s="25">
        <f>D60+E60</f>
        <v>0</v>
      </c>
      <c r="G60" s="141" t="e">
        <f>(F60+F61)/F66</f>
        <v>#DIV/0!</v>
      </c>
    </row>
    <row r="61" spans="2:10" ht="21" customHeight="1" x14ac:dyDescent="0.3">
      <c r="B61" s="140"/>
      <c r="C61" s="29" t="s">
        <v>44</v>
      </c>
      <c r="D61" s="143"/>
      <c r="E61" s="144"/>
      <c r="F61" s="22">
        <f>D70</f>
        <v>0</v>
      </c>
      <c r="G61" s="142"/>
    </row>
    <row r="62" spans="2:10" ht="33.75" customHeight="1" x14ac:dyDescent="0.3">
      <c r="B62" s="131" t="s">
        <v>77</v>
      </c>
      <c r="C62" s="132"/>
      <c r="D62" s="15"/>
      <c r="E62" s="15"/>
      <c r="F62" s="24">
        <f>SUM(F63:F65)</f>
        <v>0</v>
      </c>
      <c r="G62" s="73" t="e">
        <f>F62/F66</f>
        <v>#DIV/0!</v>
      </c>
    </row>
    <row r="63" spans="2:10" ht="21" customHeight="1" x14ac:dyDescent="0.3">
      <c r="B63" s="139" t="s">
        <v>76</v>
      </c>
      <c r="C63" s="20" t="s">
        <v>45</v>
      </c>
      <c r="D63" s="50"/>
      <c r="E63" s="50"/>
      <c r="F63" s="25">
        <f>D63+E63</f>
        <v>0</v>
      </c>
      <c r="G63" s="141" t="e">
        <f>(F63+F64)/F66</f>
        <v>#DIV/0!</v>
      </c>
    </row>
    <row r="64" spans="2:10" ht="21" customHeight="1" x14ac:dyDescent="0.3">
      <c r="B64" s="140"/>
      <c r="C64" s="23" t="s">
        <v>46</v>
      </c>
      <c r="D64" s="143"/>
      <c r="E64" s="144"/>
      <c r="F64" s="30">
        <f>D71</f>
        <v>0</v>
      </c>
      <c r="G64" s="142"/>
    </row>
    <row r="65" spans="2:7" ht="21" customHeight="1" x14ac:dyDescent="0.3">
      <c r="B65" s="67"/>
      <c r="C65" s="11" t="s">
        <v>47</v>
      </c>
      <c r="D65" s="16"/>
      <c r="E65" s="16"/>
      <c r="F65" s="26">
        <f>D65+E65</f>
        <v>0</v>
      </c>
      <c r="G65" s="74" t="e">
        <f>F65/F66</f>
        <v>#DIV/0!</v>
      </c>
    </row>
    <row r="66" spans="2:7" ht="18.600000000000001" thickBot="1" x14ac:dyDescent="0.4">
      <c r="B66" s="135" t="s">
        <v>48</v>
      </c>
      <c r="C66" s="136"/>
      <c r="D66" s="136"/>
      <c r="E66" s="136"/>
      <c r="F66" s="68">
        <f>F59+F62</f>
        <v>0</v>
      </c>
      <c r="G66" s="75" t="e">
        <f>G59+G62</f>
        <v>#DIV/0!</v>
      </c>
    </row>
    <row r="67" spans="2:7" ht="15" thickBot="1" x14ac:dyDescent="0.35"/>
    <row r="68" spans="2:7" ht="18" customHeight="1" x14ac:dyDescent="0.3">
      <c r="B68" s="100" t="s">
        <v>49</v>
      </c>
      <c r="C68" s="101"/>
      <c r="D68" s="102"/>
      <c r="E68" s="8"/>
      <c r="F68" s="8"/>
      <c r="G68" s="8"/>
    </row>
    <row r="69" spans="2:7" ht="16.8" customHeight="1" x14ac:dyDescent="0.3">
      <c r="B69" s="103" t="s">
        <v>78</v>
      </c>
      <c r="C69" s="104"/>
      <c r="D69" s="61">
        <f>D70+D71</f>
        <v>0</v>
      </c>
      <c r="E69" t="s">
        <v>50</v>
      </c>
    </row>
    <row r="70" spans="2:7" ht="28.8" x14ac:dyDescent="0.3">
      <c r="B70" s="62"/>
      <c r="C70" s="11" t="s">
        <v>74</v>
      </c>
      <c r="D70" s="65">
        <f>ROUND(IF(F45*3%&gt;30000,30000,F45*3%),0)</f>
        <v>0</v>
      </c>
    </row>
    <row r="71" spans="2:7" ht="28.8" x14ac:dyDescent="0.3">
      <c r="B71" s="62"/>
      <c r="C71" s="11" t="s">
        <v>75</v>
      </c>
      <c r="D71" s="65">
        <f>ROUND(IF(F45*2%&gt;20000,20000,F45*2%),0)</f>
        <v>0</v>
      </c>
    </row>
    <row r="72" spans="2:7" x14ac:dyDescent="0.3">
      <c r="B72" s="105"/>
      <c r="C72" s="106"/>
      <c r="D72" s="107"/>
    </row>
    <row r="73" spans="2:7" ht="43.8" thickBot="1" x14ac:dyDescent="0.35">
      <c r="B73" s="54"/>
      <c r="C73" s="63" t="s">
        <v>51</v>
      </c>
      <c r="D73" s="64" t="e">
        <f>ROUND(IF(F73="oui",(F20+F24+F27+F30+F33)*27%*G63,0),0)</f>
        <v>#DIV/0!</v>
      </c>
      <c r="E73" s="9" t="s">
        <v>52</v>
      </c>
      <c r="F73" s="49" t="s">
        <v>53</v>
      </c>
    </row>
    <row r="74" spans="2:7" ht="15" thickBot="1" x14ac:dyDescent="0.35"/>
    <row r="75" spans="2:7" ht="15.6" x14ac:dyDescent="0.3">
      <c r="B75" s="100" t="s">
        <v>54</v>
      </c>
      <c r="C75" s="101"/>
      <c r="D75" s="102"/>
      <c r="E75" s="8"/>
      <c r="F75" s="8"/>
      <c r="G75" s="8"/>
    </row>
    <row r="76" spans="2:7" x14ac:dyDescent="0.3">
      <c r="B76" s="62"/>
      <c r="C76" s="56" t="s">
        <v>55</v>
      </c>
      <c r="D76" s="65">
        <f>F63</f>
        <v>0</v>
      </c>
    </row>
    <row r="77" spans="2:7" x14ac:dyDescent="0.3">
      <c r="B77" s="62"/>
      <c r="C77" s="56" t="s">
        <v>56</v>
      </c>
      <c r="D77" s="65">
        <f>D71</f>
        <v>0</v>
      </c>
    </row>
    <row r="78" spans="2:7" x14ac:dyDescent="0.3">
      <c r="B78" s="62"/>
      <c r="C78" s="57" t="s">
        <v>57</v>
      </c>
      <c r="D78" s="65" t="e">
        <f>D73</f>
        <v>#DIV/0!</v>
      </c>
    </row>
    <row r="79" spans="2:7" ht="16.2" thickBot="1" x14ac:dyDescent="0.35">
      <c r="B79" s="98" t="s">
        <v>58</v>
      </c>
      <c r="C79" s="99"/>
      <c r="D79" s="66" t="e">
        <f>D76+D77+D78</f>
        <v>#DIV/0!</v>
      </c>
    </row>
    <row r="80" spans="2:7" x14ac:dyDescent="0.3">
      <c r="B80" s="95"/>
      <c r="C80" s="94" t="s">
        <v>47</v>
      </c>
      <c r="D80" s="65">
        <f>F65</f>
        <v>0</v>
      </c>
    </row>
    <row r="81" spans="2:4" ht="36" customHeight="1" thickBot="1" x14ac:dyDescent="0.35">
      <c r="B81" s="96" t="s">
        <v>79</v>
      </c>
      <c r="C81" s="97"/>
      <c r="D81" s="66" t="e">
        <f>D79+D80</f>
        <v>#DIV/0!</v>
      </c>
    </row>
    <row r="85" spans="2:4" x14ac:dyDescent="0.3">
      <c r="B85" t="s">
        <v>59</v>
      </c>
    </row>
  </sheetData>
  <protectedRanges>
    <protectedRange algorithmName="SHA-512" hashValue="rge6rNiGRp5+C3nNaAGoWRTog3Z12Jg56136Kf80tVjXJ7/1gUjiyUoLUSZOY7+KFzgsMs0Eo83hXz+PEWkKEQ==" saltValue="yZpYNH4q8NiMSWBHEYdFeg==" spinCount="100000" sqref="F46:F47 D33:G33 D30:G30 D27:G27 D24:G24 D20:G20 D37:G37 D45:G45" name="Plage1"/>
    <protectedRange sqref="C81:D81" name="ContribIndus 1a5_1"/>
  </protectedRanges>
  <mergeCells count="42">
    <mergeCell ref="B2:G2"/>
    <mergeCell ref="B45:C45"/>
    <mergeCell ref="B18:C19"/>
    <mergeCell ref="D19:E19"/>
    <mergeCell ref="F18:F19"/>
    <mergeCell ref="G18:G19"/>
    <mergeCell ref="B37:C37"/>
    <mergeCell ref="B5:G5"/>
    <mergeCell ref="B3:G3"/>
    <mergeCell ref="B7:G7"/>
    <mergeCell ref="B55:G56"/>
    <mergeCell ref="B68:D68"/>
    <mergeCell ref="B62:C62"/>
    <mergeCell ref="B58:C58"/>
    <mergeCell ref="B66:E66"/>
    <mergeCell ref="B63:B64"/>
    <mergeCell ref="G60:G61"/>
    <mergeCell ref="G63:G64"/>
    <mergeCell ref="D61:E61"/>
    <mergeCell ref="D64:E64"/>
    <mergeCell ref="B59:C59"/>
    <mergeCell ref="B60:B61"/>
    <mergeCell ref="B57:G57"/>
    <mergeCell ref="B9:G9"/>
    <mergeCell ref="B53:G53"/>
    <mergeCell ref="B16:C16"/>
    <mergeCell ref="B20:C20"/>
    <mergeCell ref="B33:C33"/>
    <mergeCell ref="B46:E46"/>
    <mergeCell ref="B47:E47"/>
    <mergeCell ref="B52:G52"/>
    <mergeCell ref="B49:G49"/>
    <mergeCell ref="B51:G51"/>
    <mergeCell ref="B24:C24"/>
    <mergeCell ref="B50:G50"/>
    <mergeCell ref="B27:C27"/>
    <mergeCell ref="B30:C30"/>
    <mergeCell ref="B81:C81"/>
    <mergeCell ref="B79:C79"/>
    <mergeCell ref="B75:D75"/>
    <mergeCell ref="B69:C69"/>
    <mergeCell ref="B72:D72"/>
  </mergeCells>
  <phoneticPr fontId="22" type="noConversion"/>
  <conditionalFormatting sqref="D79">
    <cfRule type="cellIs" dxfId="7" priority="32" operator="greaterThan">
      <formula>1500000</formula>
    </cfRule>
  </conditionalFormatting>
  <conditionalFormatting sqref="D81">
    <cfRule type="cellIs" dxfId="6" priority="1" operator="greaterThan">
      <formula>320000</formula>
    </cfRule>
  </conditionalFormatting>
  <conditionalFormatting sqref="F47">
    <cfRule type="cellIs" dxfId="5" priority="19" operator="notEqual">
      <formula>$F$66</formula>
    </cfRule>
  </conditionalFormatting>
  <conditionalFormatting sqref="F66">
    <cfRule type="cellIs" dxfId="4" priority="18" operator="notEqual">
      <formula>$F$47</formula>
    </cfRule>
  </conditionalFormatting>
  <conditionalFormatting sqref="G30">
    <cfRule type="cellIs" dxfId="3" priority="36" operator="greaterThan">
      <formula>0.25</formula>
    </cfRule>
  </conditionalFormatting>
  <conditionalFormatting sqref="G59:G61">
    <cfRule type="cellIs" dxfId="2" priority="35" operator="lessThan">
      <formula>0.2</formula>
    </cfRule>
  </conditionalFormatting>
  <conditionalFormatting sqref="G62">
    <cfRule type="cellIs" dxfId="1" priority="34" operator="greaterThan">
      <formula>0.8</formula>
    </cfRule>
  </conditionalFormatting>
  <conditionalFormatting sqref="G63">
    <cfRule type="cellIs" dxfId="0" priority="33" operator="greaterThan">
      <formula>0.5</formula>
    </cfRule>
  </conditionalFormatting>
  <pageMargins left="0.23622047244094491" right="0.23622047244094491" top="0.74803149606299213" bottom="0.74803149606299213" header="0.31496062992125984" footer="0.31496062992125984"/>
  <pageSetup scale="75" fitToHeight="0" orientation="portrait" r:id="rId1"/>
  <headerFooter>
    <oddHeader>&amp;LPRIMA Québec&amp;CAppel R30 - Budget Volet PME</oddHeader>
    <oddFooter>Page &amp;P de &amp;N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Feuil1!$A$3:$A$4</xm:f>
          </x14:formula1>
          <xm:sqref>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6EDC-D04B-4B88-9BD2-C834B54FE29D}">
  <dimension ref="A1:A4"/>
  <sheetViews>
    <sheetView workbookViewId="0">
      <selection activeCell="A3" sqref="A3:A4"/>
    </sheetView>
  </sheetViews>
  <sheetFormatPr baseColWidth="10" defaultColWidth="11.44140625" defaultRowHeight="14.4" x14ac:dyDescent="0.3"/>
  <sheetData>
    <row r="1" spans="1:1" x14ac:dyDescent="0.3">
      <c r="A1" t="s">
        <v>61</v>
      </c>
    </row>
    <row r="3" spans="1:1" x14ac:dyDescent="0.3">
      <c r="A3" t="s">
        <v>53</v>
      </c>
    </row>
    <row r="4" spans="1:1" x14ac:dyDescent="0.3">
      <c r="A4" s="8"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7" ma:contentTypeDescription="Crée un document." ma:contentTypeScope="" ma:versionID="395f91d063a1759a1958d45a989a6411">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ce0da134cdffe37076f6e4aef251c5b0"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2.xml><?xml version="1.0" encoding="utf-8"?>
<ds:datastoreItem xmlns:ds="http://schemas.openxmlformats.org/officeDocument/2006/customXml" ds:itemID="{73E88EC3-510B-44D4-A1AB-1B793CE7EEDC}">
  <ds:schemaRefs>
    <ds:schemaRef ds:uri="http://schemas.microsoft.com/sharepoint/v3/contenttype/forms"/>
  </ds:schemaRefs>
</ds:datastoreItem>
</file>

<file path=customXml/itemProps3.xml><?xml version="1.0" encoding="utf-8"?>
<ds:datastoreItem xmlns:ds="http://schemas.openxmlformats.org/officeDocument/2006/customXml" ds:itemID="{F50AE5BC-9758-4424-89ED-E8642C5EE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Volet International</vt:lpstr>
      <vt:lpstr>Feuil1</vt:lpstr>
      <vt:lpstr>'Volet International'!_ftnref1</vt:lpstr>
      <vt:lpstr>'Volet International'!_ftnref2</vt:lpstr>
      <vt:lpstr>'Volet International'!_ftnref3</vt:lpstr>
      <vt:lpstr>'Volet International'!_ftnref4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Cloé Bouchard-Aubin</cp:lastModifiedBy>
  <cp:revision/>
  <cp:lastPrinted>2025-02-13T22:26:22Z</cp:lastPrinted>
  <dcterms:created xsi:type="dcterms:W3CDTF">2020-09-03T17:39:39Z</dcterms:created>
  <dcterms:modified xsi:type="dcterms:W3CDTF">2025-02-18T19:16:50Z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