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Québec - Corée/Appel 2025/Guides et formulaires/"/>
    </mc:Choice>
  </mc:AlternateContent>
  <xr:revisionPtr revIDLastSave="2226" documentId="8_{38147AD7-FE20-4663-8983-55606ACF2CBD}" xr6:coauthVersionLast="47" xr6:coauthVersionMax="47" xr10:uidLastSave="{748F12E9-07A7-46A8-889A-471CD6F8A757}"/>
  <bookViews>
    <workbookView xWindow="-120" yWindow="-120" windowWidth="29040" windowHeight="15840" xr2:uid="{00000000-000D-0000-FFFF-FFFF00000000}"/>
  </bookViews>
  <sheets>
    <sheet name="Volet International" sheetId="1" r:id="rId1"/>
    <sheet name="Feuil1" sheetId="5" r:id="rId2"/>
  </sheets>
  <definedNames>
    <definedName name="_ftn1" localSheetId="0">'Volet International'!#REF!</definedName>
    <definedName name="_ftn2" localSheetId="0">'Volet International'!#REF!</definedName>
    <definedName name="_ftn3" localSheetId="0">'Volet International'!#REF!</definedName>
    <definedName name="_ftn4" localSheetId="0">'Volet International'!#REF!</definedName>
    <definedName name="_ftnref1" localSheetId="0">'Volet International'!$B$20</definedName>
    <definedName name="_ftnref2" localSheetId="0">'Volet International'!$C$32</definedName>
    <definedName name="_ftnref3" localSheetId="0">'Volet International'!$B$33</definedName>
    <definedName name="_ftnref4" localSheetId="0">'Volet International'!$C$39</definedName>
    <definedName name="_Hlk18680051" localSheetId="0">'Volet International'!#REF!</definedName>
    <definedName name="_Hlk18680132" localSheetId="0">'Volet International'!#REF!</definedName>
    <definedName name="_Hlk27572753" localSheetId="0">'Volet International'!#REF!</definedName>
    <definedName name="_Hlk27572778" localSheetId="0">'Volet International'!#REF!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1" l="1"/>
  <c r="F65" i="1"/>
  <c r="F63" i="1"/>
  <c r="D76" i="1" s="1"/>
  <c r="F44" i="1"/>
  <c r="F43" i="1"/>
  <c r="F42" i="1"/>
  <c r="F41" i="1"/>
  <c r="F40" i="1"/>
  <c r="F39" i="1"/>
  <c r="F38" i="1"/>
  <c r="F36" i="1"/>
  <c r="F35" i="1"/>
  <c r="F34" i="1"/>
  <c r="F32" i="1"/>
  <c r="F31" i="1"/>
  <c r="F29" i="1"/>
  <c r="F28" i="1"/>
  <c r="F26" i="1"/>
  <c r="F25" i="1"/>
  <c r="F23" i="1"/>
  <c r="F22" i="1"/>
  <c r="F21" i="1"/>
  <c r="F15" i="1"/>
  <c r="F14" i="1"/>
  <c r="F13" i="1"/>
  <c r="F12" i="1"/>
  <c r="F11" i="1"/>
  <c r="E33" i="1"/>
  <c r="D33" i="1"/>
  <c r="E30" i="1"/>
  <c r="D30" i="1"/>
  <c r="E27" i="1"/>
  <c r="D27" i="1"/>
  <c r="E24" i="1"/>
  <c r="D24" i="1"/>
  <c r="E20" i="1"/>
  <c r="D20" i="1"/>
  <c r="D37" i="1"/>
  <c r="E37" i="1"/>
  <c r="D16" i="1"/>
  <c r="D60" i="1" s="1"/>
  <c r="E16" i="1"/>
  <c r="E60" i="1" s="1"/>
  <c r="F20" i="1" l="1"/>
  <c r="F33" i="1"/>
  <c r="F27" i="1"/>
  <c r="F24" i="1"/>
  <c r="F30" i="1"/>
  <c r="F37" i="1"/>
  <c r="F60" i="1"/>
  <c r="D45" i="1"/>
  <c r="F16" i="1" l="1"/>
  <c r="D59" i="1"/>
  <c r="E59" i="1"/>
  <c r="G13" i="1" l="1"/>
  <c r="G11" i="1"/>
  <c r="G12" i="1"/>
  <c r="G14" i="1"/>
  <c r="G15" i="1"/>
  <c r="G16" i="1" l="1"/>
  <c r="E45" i="1"/>
  <c r="F45" i="1" l="1"/>
  <c r="F46" i="1" l="1"/>
  <c r="F47" i="1" s="1"/>
  <c r="D71" i="1"/>
  <c r="F64" i="1" s="1"/>
  <c r="D70" i="1"/>
  <c r="G20" i="1"/>
  <c r="G24" i="1"/>
  <c r="G30" i="1"/>
  <c r="G37" i="1"/>
  <c r="G27" i="1"/>
  <c r="G33" i="1"/>
  <c r="F62" i="1" l="1"/>
  <c r="D69" i="1"/>
  <c r="D77" i="1"/>
  <c r="G45" i="1"/>
  <c r="F61" i="1"/>
  <c r="F59" i="1" l="1"/>
  <c r="F66" i="1" s="1"/>
  <c r="G63" i="1" s="1"/>
  <c r="G65" i="1" l="1"/>
  <c r="G59" i="1"/>
  <c r="G62" i="1"/>
  <c r="G60" i="1"/>
  <c r="G66" i="1"/>
  <c r="D73" i="1"/>
  <c r="D78" i="1" s="1"/>
  <c r="D79" i="1" l="1"/>
  <c r="D81" i="1" s="1"/>
</calcChain>
</file>

<file path=xl/sharedStrings.xml><?xml version="1.0" encoding="utf-8"?>
<sst xmlns="http://schemas.openxmlformats.org/spreadsheetml/2006/main" count="91" uniqueCount="82">
  <si>
    <t>Voir le guide pour les dépenses admissibles</t>
  </si>
  <si>
    <t>Une fois complété sauvegardez en PDF et insérer dans la demande</t>
  </si>
  <si>
    <t>Nom de l'industriel</t>
  </si>
  <si>
    <t>Année 1</t>
  </si>
  <si>
    <t>Année 2</t>
  </si>
  <si>
    <t>Total</t>
  </si>
  <si>
    <t>Ratio (%)</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</si>
  <si>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</si>
  <si>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</si>
  <si>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</si>
  <si>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</si>
  <si>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</si>
  <si>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</si>
  <si>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</si>
  <si>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</si>
  <si>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</si>
  <si>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</si>
  <si>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</si>
  <si>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</si>
  <si>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</si>
  <si>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</si>
  <si>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</si>
  <si>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</si>
  <si>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</si>
  <si>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</si>
  <si>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</si>
  <si>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</si>
  <si>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</si>
  <si>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</si>
  <si>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</si>
  <si>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</si>
  <si>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</si>
  <si>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</si>
  <si>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</si>
  <si>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</si>
  <si>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</si>
  <si>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</si>
  <si>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</si>
  <si>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</si>
  <si>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</si>
  <si>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</si>
  <si>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Partenaires industriels</t>
  </si>
  <si>
    <t>Min 20%</t>
  </si>
  <si>
    <t>Ensemble Industriel (en espèces)</t>
  </si>
  <si>
    <t>Frais de gestion industriel</t>
  </si>
  <si>
    <t xml:space="preserve">PRIMA Québec </t>
  </si>
  <si>
    <t>Frais de Gestion MEIE</t>
  </si>
  <si>
    <t>Financement complémentaire</t>
  </si>
  <si>
    <t>TOTAL du financement</t>
  </si>
  <si>
    <t>3. Contributions additionnelles</t>
  </si>
  <si>
    <t>Max 50 000$</t>
  </si>
  <si>
    <t>27 % de la contribution de PRIMA Québec au mandat de recherche sur les postes admissibles. Tous les partenaires financiers doivent contribuer aux FIR.</t>
  </si>
  <si>
    <t>Seuls les postes de dépenses 1 à 5 sont admissibles</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</si>
  <si>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</si>
  <si>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</si>
  <si>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</si>
  <si>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</si>
  <si>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</si>
  <si>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</si>
  <si>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 xml:space="preserve">Veuiller sauvegarder en format PDF et insérer à la demande </t>
  </si>
  <si>
    <t>1. FINANCEMENT DU MANDAT DE RECHERCHE</t>
  </si>
  <si>
    <t>data</t>
  </si>
  <si>
    <t>non</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</si>
  <si>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</si>
  <si>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Contributions Industriels au projet</t>
  </si>
  <si>
    <t>Ind. 1</t>
  </si>
  <si>
    <t>Ind. 2</t>
  </si>
  <si>
    <t>Ind. 3</t>
  </si>
  <si>
    <t>Ind. 4</t>
  </si>
  <si>
    <t>Ind. 5</t>
  </si>
  <si>
    <r>
      <t>BUDGET DU MANDAT DE RECHERCHE</t>
    </r>
    <r>
      <rPr>
        <sz val="15"/>
        <color theme="1"/>
        <rFont val="Arial"/>
        <family val="2"/>
      </rPr>
      <t> </t>
    </r>
    <r>
      <rPr>
        <b/>
        <sz val="15"/>
        <color theme="1"/>
        <rFont val="Arial"/>
        <family val="2"/>
      </rPr>
      <t xml:space="preserve"> </t>
    </r>
    <r>
      <rPr>
        <b/>
        <sz val="15"/>
        <color rgb="FFFF0000"/>
        <rFont val="Arial"/>
        <family val="2"/>
      </rPr>
      <t>Québec - Corée</t>
    </r>
  </si>
  <si>
    <t>Frais de gestion du RSRI (5%)</t>
  </si>
  <si>
    <t>Total industriel</t>
  </si>
  <si>
    <r>
      <t>FINANCEMENT DU MANDAT DE RECHERCHE </t>
    </r>
    <r>
      <rPr>
        <b/>
        <sz val="15"/>
        <color rgb="FFFF0000"/>
        <rFont val="Arial"/>
        <family val="2"/>
      </rPr>
      <t>Québec - Corée</t>
    </r>
  </si>
  <si>
    <t>MEIE : égale à 3 % du montant du mandat de recherche ou max 20 000$</t>
  </si>
  <si>
    <t>max
50%</t>
  </si>
  <si>
    <t>Financement public (max 80 % du mandat de recherche)
max 160 000$ / an</t>
  </si>
  <si>
    <t>Contribution aux frais de gestion du RSRI (5%)</t>
  </si>
  <si>
    <r>
      <rPr>
        <b/>
        <sz val="12"/>
        <color rgb="FF000000"/>
        <rFont val="Calibri"/>
        <family val="2"/>
      </rPr>
      <t xml:space="preserve">TOTAL du financement public
</t>
    </r>
    <r>
      <rPr>
        <b/>
        <sz val="12"/>
        <color rgb="FFFF0000"/>
        <rFont val="Calibri"/>
        <family val="2"/>
      </rPr>
      <t>(Max 320 000 $ pour 2 ans ou 160 000 $ /an)</t>
    </r>
  </si>
  <si>
    <t>Partenaires industriels : égale à 3 % du montant du mandat de recherche ou max 30 000$ (hors taxes)</t>
  </si>
  <si>
    <t>Cette partie des frais de gestion sont taxables et seront facturés au promoteur du projet</t>
  </si>
  <si>
    <t>Le partenaire académique est une université ou un CCTT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</si>
</sst>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3"/>
      <color theme="1"/>
      <name val="Calibri"/>
      <family val="2"/>
      <scheme val="minor"/>
    </font>
    <font>
      <b/>
      <sz val="12"/>
      <name val="Calibri"/>
      <family val="2"/>
    </font>
    <font>
      <b/>
      <sz val="12"/>
      <color rgb="FF000000"/>
      <name val="Calibri"/>
      <family val="2"/>
    </font>
    <font>
      <b/>
      <sz val="12"/>
      <color rgb="FFFF0000"/>
      <name val="Calibri"/>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6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170">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19"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0" xfId="0" applyBorder="1" applyAlignment="1">
      <alignment wrapText="1"/>
    </xf>
    <xf numFmtId="0" fontId="4" fillId="0" borderId="27"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0" fillId="5" borderId="11" xfId="1" applyNumberFormat="1" applyFont="1" applyFill="1" applyBorder="1"/>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3" borderId="27" xfId="1" applyNumberFormat="1" applyFont="1" applyFill="1" applyBorder="1"/>
    <xf numFmtId="0" fontId="0" fillId="0" borderId="31" xfId="0" applyBorder="1" applyAlignment="1">
      <alignment wrapText="1"/>
    </xf>
    <xf numFmtId="164" fontId="0" fillId="0" borderId="32" xfId="1" applyNumberFormat="1" applyFont="1" applyBorder="1"/>
    <xf numFmtId="164" fontId="10" fillId="0" borderId="34" xfId="1" applyNumberFormat="1" applyFont="1" applyBorder="1"/>
    <xf numFmtId="0" fontId="0" fillId="0" borderId="35" xfId="0" applyBorder="1" applyAlignment="1">
      <alignment wrapText="1"/>
    </xf>
    <xf numFmtId="164" fontId="10" fillId="3" borderId="27" xfId="1" applyNumberFormat="1" applyFont="1" applyFill="1" applyBorder="1" applyAlignment="1">
      <alignment vertical="center"/>
    </xf>
    <xf numFmtId="164" fontId="10" fillId="0" borderId="33" xfId="1" applyNumberFormat="1" applyFont="1" applyBorder="1" applyAlignment="1">
      <alignment vertical="center"/>
    </xf>
    <xf numFmtId="164" fontId="10" fillId="5" borderId="27" xfId="1" applyNumberFormat="1" applyFont="1" applyFill="1" applyBorder="1" applyAlignment="1">
      <alignmen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37" xfId="0" applyBorder="1" applyAlignment="1">
      <alignment wrapText="1"/>
    </xf>
    <xf numFmtId="164" fontId="10" fillId="0" borderId="39" xfId="1" applyNumberFormat="1" applyFont="1" applyBorder="1" applyAlignment="1">
      <alignment vertical="center"/>
    </xf>
    <xf numFmtId="0" fontId="0" fillId="0" borderId="19" xfId="0" applyBorder="1"/>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10" fontId="17" fillId="6" borderId="5" xfId="2" applyNumberFormat="1" applyFont="1" applyFill="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164" fontId="15" fillId="3" borderId="41" xfId="0" applyNumberFormat="1" applyFont="1" applyFill="1" applyBorder="1" applyAlignment="1">
      <alignment horizontal="center" vertical="center"/>
    </xf>
    <xf numFmtId="164" fontId="13" fillId="0" borderId="16"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164" fontId="13" fillId="0" borderId="14" xfId="1"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164" fontId="0" fillId="0" borderId="32"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13" fillId="0" borderId="20" xfId="0" applyFont="1" applyBorder="1" applyAlignment="1">
      <alignment horizontal="right"/>
    </xf>
    <xf numFmtId="0" fontId="0" fillId="0" borderId="20" xfId="0" applyBorder="1" applyAlignment="1">
      <alignment horizontal="right"/>
    </xf>
    <xf numFmtId="0" fontId="10" fillId="0" borderId="8" xfId="0" applyFont="1" applyBorder="1"/>
    <xf numFmtId="0" fontId="10" fillId="0" borderId="5" xfId="0" applyFont="1" applyBorder="1"/>
    <xf numFmtId="0" fontId="29" fillId="0" borderId="0" xfId="0" applyFont="1" applyAlignment="1">
      <alignment horizontal="left" vertical="center"/>
    </xf>
    <xf numFmtId="44" fontId="2" fillId="3" borderId="15" xfId="0" applyNumberFormat="1" applyFont="1" applyFill="1" applyBorder="1" applyAlignment="1">
      <alignment wrapText="1"/>
    </xf>
    <xf numFmtId="0" fontId="0" fillId="0" borderId="54" xfId="0" applyBorder="1"/>
    <xf numFmtId="0" fontId="0" fillId="0" borderId="56" xfId="0" applyBorder="1" applyAlignment="1">
      <alignment wrapText="1"/>
    </xf>
    <xf numFmtId="164" fontId="0" fillId="0" borderId="23" xfId="1" applyNumberFormat="1" applyFont="1" applyBorder="1" applyAlignment="1">
      <alignment vertical="center"/>
    </xf>
    <xf numFmtId="164" fontId="0" fillId="0" borderId="15" xfId="0" applyNumberFormat="1" applyBorder="1"/>
    <xf numFmtId="164" fontId="10" fillId="9" borderId="57" xfId="0" applyNumberFormat="1" applyFont="1" applyFill="1" applyBorder="1" applyAlignment="1">
      <alignment vertical="center"/>
    </xf>
    <xf numFmtId="0" fontId="0" fillId="0" borderId="54" xfId="0" applyBorder="1" applyAlignment="1">
      <alignment wrapText="1"/>
    </xf>
    <xf numFmtId="164" fontId="10" fillId="9" borderId="64" xfId="1" applyNumberFormat="1" applyFont="1" applyFill="1" applyBorder="1"/>
    <xf numFmtId="164" fontId="31" fillId="6" borderId="8" xfId="0" applyNumberFormat="1" applyFont="1" applyFill="1" applyBorder="1" applyAlignment="1">
      <alignment horizontal="right" vertical="center" wrapText="1"/>
    </xf>
    <xf numFmtId="164" fontId="31" fillId="4" borderId="8" xfId="0" applyNumberFormat="1" applyFont="1" applyFill="1" applyBorder="1" applyAlignment="1">
      <alignment horizontal="right" vertical="center" wrapText="1"/>
    </xf>
    <xf numFmtId="0" fontId="15" fillId="0" borderId="0" xfId="0" applyFont="1" applyAlignment="1">
      <alignment horizontal="center"/>
    </xf>
    <xf numFmtId="0" fontId="4" fillId="0" borderId="25" xfId="0" applyFont="1" applyBorder="1" applyAlignment="1">
      <alignment horizontal="center" vertical="center" wrapText="1"/>
    </xf>
    <xf numFmtId="9" fontId="10" fillId="3" borderId="25" xfId="2" applyFont="1" applyFill="1" applyBorder="1"/>
    <xf numFmtId="9" fontId="10" fillId="5" borderId="25" xfId="2" applyFont="1" applyFill="1" applyBorder="1"/>
    <xf numFmtId="10" fontId="10" fillId="9" borderId="57" xfId="2" applyNumberFormat="1" applyFont="1" applyFill="1" applyBorder="1"/>
    <xf numFmtId="164" fontId="31" fillId="3" borderId="8" xfId="0" applyNumberFormat="1" applyFont="1" applyFill="1" applyBorder="1" applyAlignment="1">
      <alignment horizontal="right" vertical="center" wrapText="1"/>
    </xf>
    <xf numFmtId="164" fontId="0" fillId="0" borderId="42" xfId="1" applyNumberFormat="1" applyFont="1" applyBorder="1" applyProtection="1">
      <protection locked="0"/>
    </xf>
    <xf numFmtId="164" fontId="0" fillId="0" borderId="43" xfId="1" applyNumberFormat="1" applyFont="1" applyBorder="1" applyProtection="1">
      <protection locked="0"/>
    </xf>
    <xf numFmtId="164" fontId="2" fillId="8" borderId="45" xfId="1" applyNumberFormat="1" applyFont="1" applyFill="1" applyBorder="1"/>
    <xf numFmtId="164" fontId="0" fillId="0" borderId="44" xfId="1" applyNumberFormat="1" applyFont="1" applyBorder="1" applyProtection="1">
      <protection locked="0"/>
    </xf>
    <xf numFmtId="164" fontId="0" fillId="0" borderId="38" xfId="1" applyNumberFormat="1" applyFont="1" applyBorder="1" applyProtection="1">
      <protection locked="0"/>
    </xf>
    <xf numFmtId="164" fontId="2" fillId="8" borderId="40" xfId="1" applyNumberFormat="1" applyFont="1" applyFill="1" applyBorder="1"/>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2" fillId="8" borderId="52" xfId="1" applyNumberFormat="1" applyFont="1" applyFill="1" applyBorder="1"/>
    <xf numFmtId="164" fontId="0" fillId="0" borderId="13" xfId="1" applyNumberFormat="1" applyFont="1" applyBorder="1" applyProtection="1">
      <protection locked="0"/>
    </xf>
    <xf numFmtId="9" fontId="0" fillId="7" borderId="19" xfId="2" applyFont="1" applyFill="1" applyBorder="1" applyAlignment="1">
      <alignment vertical="center"/>
    </xf>
    <xf numFmtId="164" fontId="10" fillId="8" borderId="24" xfId="1" applyNumberFormat="1" applyFont="1" applyFill="1" applyBorder="1" applyAlignment="1">
      <alignment horizontal="center" vertical="center" wrapText="1"/>
    </xf>
    <xf numFmtId="164" fontId="10" fillId="8" borderId="25" xfId="1" applyNumberFormat="1" applyFont="1" applyFill="1" applyBorder="1" applyAlignment="1">
      <alignment horizontal="center" vertical="center" wrapText="1"/>
    </xf>
    <xf numFmtId="164" fontId="10" fillId="8" borderId="26" xfId="1" applyNumberFormat="1" applyFont="1" applyFill="1" applyBorder="1" applyAlignment="1">
      <alignment horizontal="center" vertical="center" wrapText="1"/>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0" fontId="0" fillId="0" borderId="11" xfId="0" applyBorder="1" applyAlignment="1">
      <alignment horizontal="right"/>
    </xf>
    <xf numFmtId="0" fontId="0" fillId="0" borderId="17" xfId="0" applyBorder="1"/>
    <xf numFmtId="0" fontId="32" fillId="9" borderId="65" xfId="0" applyFont="1" applyFill="1" applyBorder="1" applyAlignment="1">
      <alignment horizontal="right" vertical="center" wrapText="1"/>
    </xf>
    <xf numFmtId="0" fontId="11" fillId="9" borderId="66" xfId="0" applyFont="1" applyFill="1" applyBorder="1" applyAlignment="1">
      <alignment horizontal="right" vertical="center" wrapText="1"/>
    </xf>
    <xf numFmtId="0" fontId="11" fillId="9" borderId="3" xfId="0" applyFont="1" applyFill="1" applyBorder="1" applyAlignment="1">
      <alignment horizontal="right" vertical="center" wrapText="1"/>
    </xf>
    <xf numFmtId="0" fontId="11" fillId="9" borderId="4" xfId="0" applyFont="1" applyFill="1" applyBorder="1" applyAlignment="1">
      <alignment horizontal="right" vertical="center" wrapText="1"/>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1" fillId="3" borderId="54" xfId="0" applyFont="1" applyFill="1" applyBorder="1" applyAlignment="1">
      <alignment horizontal="left" wrapText="1"/>
    </xf>
    <xf numFmtId="0" fontId="21" fillId="3" borderId="21" xfId="0" applyFont="1" applyFill="1" applyBorder="1" applyAlignment="1">
      <alignment horizontal="left" wrapText="1"/>
    </xf>
    <xf numFmtId="0" fontId="2" fillId="3" borderId="55" xfId="0" applyFont="1" applyFill="1" applyBorder="1" applyAlignment="1">
      <alignment horizontal="left" wrapText="1"/>
    </xf>
    <xf numFmtId="0" fontId="2" fillId="3" borderId="22" xfId="0" applyFont="1" applyFill="1" applyBorder="1" applyAlignment="1">
      <alignment horizontal="left" wrapText="1"/>
    </xf>
    <xf numFmtId="0" fontId="2" fillId="3" borderId="24" xfId="0" applyFont="1" applyFill="1" applyBorder="1" applyAlignment="1">
      <alignment horizontal="left" wrapText="1"/>
    </xf>
    <xf numFmtId="0" fontId="20" fillId="0" borderId="0" xfId="0" applyFont="1" applyAlignment="1">
      <alignment horizontal="left" vertical="center" wrapText="1"/>
    </xf>
    <xf numFmtId="0" fontId="10" fillId="0" borderId="6" xfId="0" applyFont="1" applyBorder="1" applyAlignment="1">
      <alignment horizontal="right"/>
    </xf>
    <xf numFmtId="0" fontId="10" fillId="0" borderId="8" xfId="0" applyFont="1" applyBorder="1" applyAlignment="1">
      <alignment horizontal="right"/>
    </xf>
    <xf numFmtId="0" fontId="4" fillId="3" borderId="6" xfId="0" applyFont="1" applyFill="1" applyBorder="1"/>
    <xf numFmtId="0" fontId="4" fillId="3" borderId="8" xfId="0" applyFont="1" applyFill="1" applyBorder="1"/>
    <xf numFmtId="0" fontId="16" fillId="6" borderId="6" xfId="0" applyFont="1" applyFill="1" applyBorder="1" applyAlignment="1">
      <alignment horizontal="right" vertical="center"/>
    </xf>
    <xf numFmtId="0" fontId="16" fillId="6" borderId="7" xfId="0" applyFont="1" applyFill="1" applyBorder="1" applyAlignment="1">
      <alignment horizontal="right" vertical="center"/>
    </xf>
    <xf numFmtId="0" fontId="16" fillId="6" borderId="53" xfId="0" applyFont="1" applyFill="1" applyBorder="1" applyAlignment="1">
      <alignment horizontal="right" vertical="center"/>
    </xf>
    <xf numFmtId="0" fontId="16" fillId="9" borderId="6" xfId="0" applyFont="1" applyFill="1" applyBorder="1" applyAlignment="1">
      <alignment horizontal="right" vertical="center"/>
    </xf>
    <xf numFmtId="0" fontId="16" fillId="9" borderId="7" xfId="0" applyFont="1" applyFill="1" applyBorder="1" applyAlignment="1">
      <alignment horizontal="right" vertical="center"/>
    </xf>
    <xf numFmtId="0" fontId="16" fillId="9" borderId="53"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3" xfId="0" applyFont="1" applyFill="1" applyBorder="1" applyAlignment="1">
      <alignment horizontal="center" vertical="center"/>
    </xf>
    <xf numFmtId="0" fontId="2" fillId="3" borderId="17" xfId="0" applyFont="1" applyFill="1" applyBorder="1" applyAlignment="1">
      <alignment horizontal="left" wrapText="1"/>
    </xf>
    <xf numFmtId="0" fontId="2" fillId="3" borderId="11" xfId="0" applyFont="1" applyFill="1" applyBorder="1" applyAlignment="1">
      <alignment horizontal="left"/>
    </xf>
    <xf numFmtId="0" fontId="3" fillId="0" borderId="54" xfId="0" applyFont="1" applyBorder="1" applyAlignment="1">
      <alignment horizontal="center" vertical="center"/>
    </xf>
    <xf numFmtId="0" fontId="3" fillId="0" borderId="20" xfId="0" applyFont="1" applyBorder="1" applyAlignment="1">
      <alignment horizontal="center" vertical="center"/>
    </xf>
    <xf numFmtId="0" fontId="15" fillId="9" borderId="62" xfId="0" applyFont="1" applyFill="1" applyBorder="1" applyAlignment="1">
      <alignment horizontal="right" wrapText="1"/>
    </xf>
    <xf numFmtId="0" fontId="15" fillId="9" borderId="63" xfId="0" applyFont="1" applyFill="1" applyBorder="1" applyAlignment="1">
      <alignment horizontal="right" wrapText="1"/>
    </xf>
    <xf numFmtId="0" fontId="2" fillId="0" borderId="61" xfId="0" applyFont="1" applyBorder="1" applyAlignment="1">
      <alignment horizontal="center" vertical="center" wrapText="1"/>
    </xf>
    <xf numFmtId="0" fontId="2" fillId="0" borderId="55" xfId="0" applyFont="1" applyBorder="1" applyAlignment="1">
      <alignment horizontal="center" vertical="center" wrapText="1"/>
    </xf>
    <xf numFmtId="10" fontId="10" fillId="0" borderId="36" xfId="2" applyNumberFormat="1" applyFont="1" applyBorder="1" applyAlignment="1">
      <alignment horizontal="center" vertical="center"/>
    </xf>
    <xf numFmtId="10" fontId="10" fillId="0" borderId="39" xfId="2" applyNumberFormat="1" applyFont="1" applyBorder="1" applyAlignment="1">
      <alignment horizontal="center" vertical="center"/>
    </xf>
    <xf numFmtId="164" fontId="0" fillId="3" borderId="46" xfId="1" applyNumberFormat="1" applyFont="1" applyFill="1" applyBorder="1" applyAlignment="1">
      <alignment horizontal="center"/>
    </xf>
    <xf numFmtId="164" fontId="0" fillId="3" borderId="47" xfId="1" applyNumberFormat="1" applyFont="1" applyFill="1" applyBorder="1" applyAlignment="1">
      <alignment horizontal="center"/>
    </xf>
    <xf numFmtId="0" fontId="4" fillId="7" borderId="58" xfId="0" applyFont="1" applyFill="1" applyBorder="1" applyAlignment="1">
      <alignment horizontal="left"/>
    </xf>
    <xf numFmtId="0" fontId="4" fillId="7" borderId="59" xfId="0" applyFont="1" applyFill="1" applyBorder="1" applyAlignment="1">
      <alignment horizontal="left"/>
    </xf>
    <xf numFmtId="0" fontId="4" fillId="7" borderId="60" xfId="0" applyFont="1" applyFill="1" applyBorder="1" applyAlignment="1">
      <alignment horizontal="left"/>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6" fillId="2" borderId="8" xfId="0" applyFont="1" applyFill="1" applyBorder="1" applyAlignment="1">
      <alignment horizontal="left" vertical="center"/>
    </xf>
    <xf numFmtId="0" fontId="15" fillId="10" borderId="6" xfId="0" applyFont="1" applyFill="1" applyBorder="1" applyAlignment="1">
      <alignment horizontal="center"/>
    </xf>
    <xf numFmtId="0" fontId="15" fillId="10" borderId="7" xfId="0" applyFont="1" applyFill="1" applyBorder="1" applyAlignment="1">
      <alignment horizontal="center"/>
    </xf>
    <xf numFmtId="0" fontId="15" fillId="10" borderId="8"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3" xfId="0" applyFont="1" applyFill="1" applyBorder="1" applyAlignment="1">
      <alignment horizont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0" fillId="0" borderId="9" xfId="0" applyBorder="1" applyAlignment="1">
      <alignment horizontal="left" wrapText="1"/>
    </xf>
    <xf numFmtId="0" fontId="0" fillId="0" borderId="0" xfId="0" applyAlignment="1">
      <alignment horizontal="left" wrapText="1"/>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J85"/>
  <sheetViews>
    <sheetView tabSelected="1" workbookViewId="0">
      <selection activeCell="G73" sqref="G73"/>
    </sheetView>
  </sheetViews>
  <sheetFormatPr baseColWidth="10" defaultColWidth="11.42578125" defaultRowHeight="15" x14ac:dyDescent="0.25"/>
  <cols>
    <col min="1" max="1" width="1.42578125" customWidth="1"/>
    <col min="2" max="2" width="6" customWidth="1"/>
    <col min="3" max="3" width="53.28515625" customWidth="1"/>
    <col min="4" max="4" width="20.5703125" customWidth="1"/>
    <col min="5" max="5" width="19.85546875" customWidth="1"/>
    <col min="6" max="6" width="20.7109375" customWidth="1"/>
    <col min="7" max="7" width="13.140625" customWidth="1"/>
    <col min="8" max="8" width="15.7109375" customWidth="1"/>
  </cols>
  <sheetData>
    <row r="1" spans="2:7" ht="6" customHeight="1" thickBot="1" x14ac:dyDescent="0.3"/>
    <row r="2" spans="2:7" ht="24" customHeight="1" x14ac:dyDescent="0.25">
      <c r="B2" s="124" t="s">
        <v>70</v>
      </c>
      <c r="C2" s="125"/>
      <c r="D2" s="125"/>
      <c r="E2" s="125"/>
      <c r="F2" s="125"/>
      <c r="G2" s="126"/>
    </row>
    <row r="3" spans="2:7" ht="18" customHeight="1" thickBot="1" x14ac:dyDescent="0.3">
      <c r="B3" s="159" t="s">
        <v>0</v>
      </c>
      <c r="C3" s="160"/>
      <c r="D3" s="160"/>
      <c r="E3" s="160"/>
      <c r="F3" s="160"/>
      <c r="G3" s="161"/>
    </row>
    <row r="4" spans="2:7" ht="7.5" customHeight="1" thickBot="1" x14ac:dyDescent="0.3">
      <c r="B4" s="93"/>
      <c r="C4" s="93"/>
      <c r="D4" s="93"/>
      <c r="E4" s="93"/>
      <c r="F4" s="93"/>
      <c r="G4" s="93"/>
    </row>
    <row r="5" spans="2:7" ht="19.5" thickBot="1" x14ac:dyDescent="0.35">
      <c r="B5" s="156" t="s">
        <v>1</v>
      </c>
      <c r="C5" s="157"/>
      <c r="D5" s="157"/>
      <c r="E5" s="157"/>
      <c r="F5" s="157"/>
      <c r="G5" s="158"/>
    </row>
    <row r="6" spans="2:7" ht="7.5" customHeight="1" thickBot="1" x14ac:dyDescent="0.35">
      <c r="B6" s="71"/>
      <c r="C6" s="71"/>
      <c r="D6" s="71"/>
      <c r="E6" s="71"/>
      <c r="F6" s="71"/>
      <c r="G6" s="71"/>
    </row>
    <row r="7" spans="2:7" ht="63.75" customHeight="1" thickBot="1" x14ac:dyDescent="0.3">
      <c r="B7" s="162" t="s">
        <v>63</v>
      </c>
      <c r="C7" s="163"/>
      <c r="D7" s="163"/>
      <c r="E7" s="163"/>
      <c r="F7" s="163"/>
      <c r="G7" s="164"/>
    </row>
    <row r="8" spans="2:7" ht="9" customHeight="1" thickBot="1" x14ac:dyDescent="0.3"/>
    <row r="9" spans="2:7" ht="20.25" thickBot="1" x14ac:dyDescent="0.3">
      <c r="B9" s="165" t="s">
        <v>64</v>
      </c>
      <c r="C9" s="166"/>
      <c r="D9" s="166"/>
      <c r="E9" s="166"/>
      <c r="F9" s="166"/>
      <c r="G9" s="167"/>
    </row>
    <row r="10" spans="2:7" ht="18.75" customHeight="1" thickBot="1" x14ac:dyDescent="0.3">
      <c r="B10" s="59"/>
      <c r="C10" s="58" t="s">
        <v>2</v>
      </c>
      <c r="D10" s="32" t="s">
        <v>3</v>
      </c>
      <c r="E10" s="33" t="s">
        <v>4</v>
      </c>
      <c r="F10" s="34" t="s">
        <v>5</v>
      </c>
      <c r="G10" s="34" t="s">
        <v>6</v>
      </c>
    </row>
    <row r="11" spans="2:7" x14ac:dyDescent="0.25">
      <c r="B11" s="31" t="s">
        <v>65</v>
      </c>
      <c r="C11" s="55"/>
      <c r="D11" s="77"/>
      <c r="E11" s="78"/>
      <c r="F11" s="79">
        <f>D11+E11</f>
        <v>0</v>
      </c>
      <c r="G11" s="87" t="e">
        <f>F11/F$16</f>
        <v>#DIV/0!</v>
      </c>
    </row>
    <row r="12" spans="2:7" x14ac:dyDescent="0.25">
      <c r="B12" s="31" t="s">
        <v>66</v>
      </c>
      <c r="C12" s="55"/>
      <c r="D12" s="80"/>
      <c r="E12" s="81"/>
      <c r="F12" s="82">
        <f>D12+E12</f>
        <v>0</v>
      </c>
      <c r="G12" s="87" t="e">
        <f t="shared" ref="G12:G15" si="0">F12/F$16</f>
        <v>#DIV/0!</v>
      </c>
    </row>
    <row r="13" spans="2:7" x14ac:dyDescent="0.25">
      <c r="B13" s="31" t="s">
        <v>67</v>
      </c>
      <c r="C13" s="55"/>
      <c r="D13" s="80"/>
      <c r="E13" s="81"/>
      <c r="F13" s="82">
        <f>D13+E13</f>
        <v>0</v>
      </c>
      <c r="G13" s="87" t="e">
        <f t="shared" si="0"/>
        <v>#DIV/0!</v>
      </c>
    </row>
    <row r="14" spans="2:7" x14ac:dyDescent="0.25">
      <c r="B14" s="31" t="s">
        <v>68</v>
      </c>
      <c r="C14" s="55"/>
      <c r="D14" s="80"/>
      <c r="E14" s="81"/>
      <c r="F14" s="82">
        <f>D14+E14</f>
        <v>0</v>
      </c>
      <c r="G14" s="87" t="e">
        <f t="shared" si="0"/>
        <v>#DIV/0!</v>
      </c>
    </row>
    <row r="15" spans="2:7" ht="15.75" thickBot="1" x14ac:dyDescent="0.3">
      <c r="B15" s="31" t="s">
        <v>69</v>
      </c>
      <c r="C15" s="55"/>
      <c r="D15" s="83"/>
      <c r="E15" s="84"/>
      <c r="F15" s="85">
        <f>D15+E15</f>
        <v>0</v>
      </c>
      <c r="G15" s="87" t="e">
        <f t="shared" si="0"/>
        <v>#DIV/0!</v>
      </c>
    </row>
    <row r="16" spans="2:7" ht="20.25" customHeight="1" thickBot="1" x14ac:dyDescent="0.3">
      <c r="B16" s="109" t="s">
        <v>72</v>
      </c>
      <c r="C16" s="110"/>
      <c r="D16" s="86">
        <f>SUM(D11:D15)</f>
        <v>0</v>
      </c>
      <c r="E16" s="86">
        <f t="shared" ref="E16:F16" si="1">SUM(E11:E15)</f>
        <v>0</v>
      </c>
      <c r="F16" s="92">
        <f t="shared" si="1"/>
        <v>0</v>
      </c>
      <c r="G16" s="91" t="e">
        <f>SUM(G11:G15)</f>
        <v>#DIV/0!</v>
      </c>
    </row>
    <row r="17" spans="2:10" ht="15.75" thickBot="1" x14ac:dyDescent="0.3"/>
    <row r="18" spans="2:10" ht="16.5" thickBot="1" x14ac:dyDescent="0.3">
      <c r="B18" s="147"/>
      <c r="C18" s="148"/>
      <c r="D18" s="40" t="s">
        <v>3</v>
      </c>
      <c r="E18" s="41" t="s">
        <v>4</v>
      </c>
      <c r="F18" s="153" t="s">
        <v>5</v>
      </c>
      <c r="G18" s="153" t="s">
        <v>7</v>
      </c>
    </row>
    <row r="19" spans="2:10" ht="15.75" thickBot="1" x14ac:dyDescent="0.3">
      <c r="B19" s="149"/>
      <c r="C19" s="150"/>
      <c r="D19" s="151" t="s">
        <v>8</v>
      </c>
      <c r="E19" s="152"/>
      <c r="F19" s="154"/>
      <c r="G19" s="154"/>
    </row>
    <row r="20" spans="2:10" ht="15" customHeight="1" thickBot="1" x14ac:dyDescent="0.3">
      <c r="B20" s="111" t="s">
        <v>9</v>
      </c>
      <c r="C20" s="112"/>
      <c r="D20" s="13">
        <f>SUM(D21:D23)</f>
        <v>0</v>
      </c>
      <c r="E20" s="13">
        <f t="shared" ref="E20" si="2">SUM(E21:E23)</f>
        <v>0</v>
      </c>
      <c r="F20" s="18">
        <f t="shared" ref="F20:F44" si="3">D20+E20</f>
        <v>0</v>
      </c>
      <c r="G20" s="7" t="e">
        <f>F20/$F$45</f>
        <v>#DIV/0!</v>
      </c>
    </row>
    <row r="21" spans="2:10" ht="15" customHeight="1" x14ac:dyDescent="0.25">
      <c r="B21" s="1"/>
      <c r="C21" s="3" t="s">
        <v>10</v>
      </c>
      <c r="D21" s="43"/>
      <c r="E21" s="44"/>
      <c r="F21" s="88">
        <f t="shared" si="3"/>
        <v>0</v>
      </c>
      <c r="G21" s="6"/>
    </row>
    <row r="22" spans="2:10" ht="15" customHeight="1" x14ac:dyDescent="0.25">
      <c r="B22" s="1"/>
      <c r="C22" s="3" t="s">
        <v>11</v>
      </c>
      <c r="D22" s="45"/>
      <c r="E22" s="46"/>
      <c r="F22" s="89">
        <f t="shared" si="3"/>
        <v>0</v>
      </c>
      <c r="G22" s="6"/>
    </row>
    <row r="23" spans="2:10" ht="15" customHeight="1" thickBot="1" x14ac:dyDescent="0.3">
      <c r="B23" s="2"/>
      <c r="C23" s="4" t="s">
        <v>12</v>
      </c>
      <c r="D23" s="47"/>
      <c r="E23" s="48"/>
      <c r="F23" s="90">
        <f t="shared" si="3"/>
        <v>0</v>
      </c>
      <c r="G23" s="6"/>
    </row>
    <row r="24" spans="2:10" ht="15" customHeight="1" thickBot="1" x14ac:dyDescent="0.3">
      <c r="B24" s="122" t="s">
        <v>13</v>
      </c>
      <c r="C24" s="123"/>
      <c r="D24" s="14">
        <f>SUM(D25:D26)</f>
        <v>0</v>
      </c>
      <c r="E24" s="14">
        <f t="shared" ref="E24" si="4">SUM(E25:E26)</f>
        <v>0</v>
      </c>
      <c r="F24" s="18">
        <f t="shared" si="3"/>
        <v>0</v>
      </c>
      <c r="G24" s="7" t="e">
        <f>F24/$F$45</f>
        <v>#DIV/0!</v>
      </c>
    </row>
    <row r="25" spans="2:10" ht="15" customHeight="1" x14ac:dyDescent="0.25">
      <c r="B25" s="1"/>
      <c r="C25" s="60" t="s">
        <v>14</v>
      </c>
      <c r="D25" s="43"/>
      <c r="E25" s="44"/>
      <c r="F25" s="88">
        <f t="shared" si="3"/>
        <v>0</v>
      </c>
      <c r="G25" s="6"/>
      <c r="J25" s="53"/>
    </row>
    <row r="26" spans="2:10" s="8" customFormat="1" ht="15" customHeight="1" thickBot="1" x14ac:dyDescent="0.3">
      <c r="B26" s="1"/>
      <c r="C26" s="3" t="s">
        <v>15</v>
      </c>
      <c r="D26" s="47"/>
      <c r="E26" s="48"/>
      <c r="F26" s="90">
        <f t="shared" si="3"/>
        <v>0</v>
      </c>
      <c r="G26" s="6"/>
      <c r="J26" s="51"/>
    </row>
    <row r="27" spans="2:10" s="8" customFormat="1" ht="15" customHeight="1" thickBot="1" x14ac:dyDescent="0.3">
      <c r="B27" s="122" t="s">
        <v>16</v>
      </c>
      <c r="C27" s="123"/>
      <c r="D27" s="14">
        <f>SUM(D28:D29)</f>
        <v>0</v>
      </c>
      <c r="E27" s="14">
        <f t="shared" ref="E27" si="5">SUM(E28:E29)</f>
        <v>0</v>
      </c>
      <c r="F27" s="18">
        <f t="shared" si="3"/>
        <v>0</v>
      </c>
      <c r="G27" s="7" t="e">
        <f>F27/$F$45</f>
        <v>#DIV/0!</v>
      </c>
      <c r="J27" s="52"/>
    </row>
    <row r="28" spans="2:10" ht="15" customHeight="1" x14ac:dyDescent="0.25">
      <c r="B28" s="1"/>
      <c r="C28" s="3" t="s">
        <v>17</v>
      </c>
      <c r="D28" s="43"/>
      <c r="E28" s="44"/>
      <c r="F28" s="88">
        <f t="shared" si="3"/>
        <v>0</v>
      </c>
      <c r="G28" s="6"/>
      <c r="J28" s="52"/>
    </row>
    <row r="29" spans="2:10" ht="15" customHeight="1" thickBot="1" x14ac:dyDescent="0.3">
      <c r="B29" s="1"/>
      <c r="C29" s="3" t="s">
        <v>18</v>
      </c>
      <c r="D29" s="47"/>
      <c r="E29" s="48"/>
      <c r="F29" s="90">
        <f t="shared" si="3"/>
        <v>0</v>
      </c>
      <c r="G29" s="6"/>
      <c r="J29" s="52"/>
    </row>
    <row r="30" spans="2:10" ht="15" customHeight="1" thickBot="1" x14ac:dyDescent="0.3">
      <c r="B30" s="122" t="s">
        <v>19</v>
      </c>
      <c r="C30" s="123"/>
      <c r="D30" s="14">
        <f>SUM(D31:D32)</f>
        <v>0</v>
      </c>
      <c r="E30" s="14">
        <f t="shared" ref="E30" si="6">SUM(E31:E32)</f>
        <v>0</v>
      </c>
      <c r="F30" s="18">
        <f t="shared" si="3"/>
        <v>0</v>
      </c>
      <c r="G30" s="7" t="e">
        <f>F30/$F$45</f>
        <v>#DIV/0!</v>
      </c>
      <c r="J30" s="52"/>
    </row>
    <row r="31" spans="2:10" ht="15" customHeight="1" x14ac:dyDescent="0.25">
      <c r="B31" s="1"/>
      <c r="C31" s="3" t="s">
        <v>20</v>
      </c>
      <c r="D31" s="43"/>
      <c r="E31" s="44"/>
      <c r="F31" s="88">
        <f t="shared" si="3"/>
        <v>0</v>
      </c>
      <c r="G31" s="6"/>
      <c r="J31" s="52"/>
    </row>
    <row r="32" spans="2:10" ht="15" customHeight="1" thickBot="1" x14ac:dyDescent="0.3">
      <c r="B32" s="1"/>
      <c r="C32" s="5" t="s">
        <v>21</v>
      </c>
      <c r="D32" s="47"/>
      <c r="E32" s="48"/>
      <c r="F32" s="90">
        <f t="shared" si="3"/>
        <v>0</v>
      </c>
      <c r="G32" s="6"/>
      <c r="J32" s="52"/>
    </row>
    <row r="33" spans="2:10" ht="15" customHeight="1" thickBot="1" x14ac:dyDescent="0.3">
      <c r="B33" s="111" t="s">
        <v>22</v>
      </c>
      <c r="C33" s="112"/>
      <c r="D33" s="13">
        <f>SUM(D34:D36)</f>
        <v>0</v>
      </c>
      <c r="E33" s="13">
        <f t="shared" ref="E33" si="7">SUM(E34:E36)</f>
        <v>0</v>
      </c>
      <c r="F33" s="18">
        <f t="shared" si="3"/>
        <v>0</v>
      </c>
      <c r="G33" s="7" t="e">
        <f>F33/$F$45</f>
        <v>#DIV/0!</v>
      </c>
      <c r="J33" s="52"/>
    </row>
    <row r="34" spans="2:10" ht="15" customHeight="1" x14ac:dyDescent="0.25">
      <c r="B34" s="1"/>
      <c r="C34" s="3" t="s">
        <v>23</v>
      </c>
      <c r="D34" s="43"/>
      <c r="E34" s="44"/>
      <c r="F34" s="88">
        <f t="shared" si="3"/>
        <v>0</v>
      </c>
      <c r="G34" s="6"/>
      <c r="J34" s="52"/>
    </row>
    <row r="35" spans="2:10" ht="15" customHeight="1" x14ac:dyDescent="0.25">
      <c r="B35" s="1"/>
      <c r="C35" s="3" t="s">
        <v>24</v>
      </c>
      <c r="D35" s="45"/>
      <c r="E35" s="46"/>
      <c r="F35" s="89">
        <f t="shared" si="3"/>
        <v>0</v>
      </c>
      <c r="G35" s="6"/>
      <c r="J35" s="52"/>
    </row>
    <row r="36" spans="2:10" ht="15" customHeight="1" thickBot="1" x14ac:dyDescent="0.3">
      <c r="B36" s="2"/>
      <c r="C36" s="4" t="s">
        <v>25</v>
      </c>
      <c r="D36" s="47"/>
      <c r="E36" s="48"/>
      <c r="F36" s="90">
        <f t="shared" si="3"/>
        <v>0</v>
      </c>
      <c r="G36" s="6"/>
      <c r="J36" s="52"/>
    </row>
    <row r="37" spans="2:10" ht="15" customHeight="1" thickBot="1" x14ac:dyDescent="0.3">
      <c r="B37" s="122" t="s">
        <v>26</v>
      </c>
      <c r="C37" s="155"/>
      <c r="D37" s="14">
        <f>SUM(D38:D44)</f>
        <v>0</v>
      </c>
      <c r="E37" s="14">
        <f>SUM(E38:E44)</f>
        <v>0</v>
      </c>
      <c r="F37" s="18">
        <f t="shared" si="3"/>
        <v>0</v>
      </c>
      <c r="G37" s="7" t="e">
        <f>F37/$F$45</f>
        <v>#DIV/0!</v>
      </c>
    </row>
    <row r="38" spans="2:10" ht="15" customHeight="1" x14ac:dyDescent="0.25">
      <c r="B38" s="1"/>
      <c r="C38" s="3" t="s">
        <v>27</v>
      </c>
      <c r="D38" s="43"/>
      <c r="E38" s="44"/>
      <c r="F38" s="88">
        <f t="shared" si="3"/>
        <v>0</v>
      </c>
      <c r="G38" s="6"/>
    </row>
    <row r="39" spans="2:10" ht="15" customHeight="1" x14ac:dyDescent="0.25">
      <c r="B39" s="1"/>
      <c r="C39" s="5" t="s">
        <v>28</v>
      </c>
      <c r="D39" s="45"/>
      <c r="E39" s="46"/>
      <c r="F39" s="88">
        <f t="shared" si="3"/>
        <v>0</v>
      </c>
      <c r="G39" s="6"/>
      <c r="J39" s="53"/>
    </row>
    <row r="40" spans="2:10" ht="15" customHeight="1" x14ac:dyDescent="0.25">
      <c r="B40" s="1"/>
      <c r="C40" s="5" t="s">
        <v>29</v>
      </c>
      <c r="D40" s="45"/>
      <c r="E40" s="46"/>
      <c r="F40" s="88">
        <f t="shared" si="3"/>
        <v>0</v>
      </c>
      <c r="G40" s="6"/>
      <c r="J40" s="53"/>
    </row>
    <row r="41" spans="2:10" ht="15" customHeight="1" x14ac:dyDescent="0.25">
      <c r="B41" s="1"/>
      <c r="C41" s="3" t="s">
        <v>30</v>
      </c>
      <c r="D41" s="45"/>
      <c r="E41" s="46"/>
      <c r="F41" s="88">
        <f t="shared" si="3"/>
        <v>0</v>
      </c>
      <c r="G41" s="6"/>
      <c r="J41" s="52"/>
    </row>
    <row r="42" spans="2:10" ht="15" customHeight="1" x14ac:dyDescent="0.25">
      <c r="B42" s="1"/>
      <c r="C42" s="5" t="s">
        <v>31</v>
      </c>
      <c r="D42" s="45"/>
      <c r="E42" s="46"/>
      <c r="F42" s="88">
        <f t="shared" si="3"/>
        <v>0</v>
      </c>
      <c r="G42" s="6"/>
      <c r="J42" s="53"/>
    </row>
    <row r="43" spans="2:10" ht="15" customHeight="1" x14ac:dyDescent="0.25">
      <c r="B43" s="1"/>
      <c r="C43" s="3" t="s">
        <v>32</v>
      </c>
      <c r="D43" s="45"/>
      <c r="E43" s="46"/>
      <c r="F43" s="88">
        <f t="shared" si="3"/>
        <v>0</v>
      </c>
      <c r="G43" s="6"/>
      <c r="J43" s="51"/>
    </row>
    <row r="44" spans="2:10" s="8" customFormat="1" ht="15" customHeight="1" thickBot="1" x14ac:dyDescent="0.3">
      <c r="B44" s="2"/>
      <c r="C44" s="4" t="s">
        <v>33</v>
      </c>
      <c r="D44" s="47"/>
      <c r="E44" s="48"/>
      <c r="F44" s="88">
        <f t="shared" si="3"/>
        <v>0</v>
      </c>
      <c r="G44" s="6"/>
      <c r="J44" s="52"/>
    </row>
    <row r="45" spans="2:10" ht="21.75" customHeight="1" thickBot="1" x14ac:dyDescent="0.3">
      <c r="B45" s="145" t="s">
        <v>34</v>
      </c>
      <c r="C45" s="146"/>
      <c r="D45" s="27">
        <f>D20+D24+D27+D30+D33+D37</f>
        <v>0</v>
      </c>
      <c r="E45" s="42">
        <f>E20+E24+E27+E30+E33+E37</f>
        <v>0</v>
      </c>
      <c r="F45" s="76">
        <f>F20+F24+F27+F30+F33+F37</f>
        <v>0</v>
      </c>
      <c r="G45" s="28" t="e">
        <f>G20+G24+G27+G30+G33+G37</f>
        <v>#DIV/0!</v>
      </c>
      <c r="J45" s="52"/>
    </row>
    <row r="46" spans="2:10" ht="29.25" customHeight="1" thickBot="1" x14ac:dyDescent="0.3">
      <c r="B46" s="113" t="s">
        <v>71</v>
      </c>
      <c r="C46" s="114"/>
      <c r="D46" s="114"/>
      <c r="E46" s="115"/>
      <c r="F46" s="69">
        <f>ROUND(IF(F45*5%&gt;50000,50000,F45*5%),0)</f>
        <v>0</v>
      </c>
      <c r="G46" s="39"/>
      <c r="J46" s="52"/>
    </row>
    <row r="47" spans="2:10" ht="30" customHeight="1" thickBot="1" x14ac:dyDescent="0.3">
      <c r="B47" s="116" t="s">
        <v>35</v>
      </c>
      <c r="C47" s="117"/>
      <c r="D47" s="117"/>
      <c r="E47" s="118"/>
      <c r="F47" s="70">
        <f>F45+F46</f>
        <v>0</v>
      </c>
      <c r="G47" s="17"/>
      <c r="J47" s="52"/>
    </row>
    <row r="48" spans="2:10" ht="16.5" customHeight="1" x14ac:dyDescent="0.25">
      <c r="B48" s="35"/>
      <c r="C48" s="35"/>
      <c r="D48" s="36"/>
      <c r="E48" s="36"/>
      <c r="F48" s="37"/>
      <c r="G48" s="38"/>
      <c r="J48" s="52"/>
    </row>
    <row r="49" spans="2:10" ht="25.5" customHeight="1" x14ac:dyDescent="0.25">
      <c r="B49" s="120" t="s">
        <v>36</v>
      </c>
      <c r="C49" s="120"/>
      <c r="D49" s="120"/>
      <c r="E49" s="120"/>
      <c r="F49" s="120"/>
      <c r="G49" s="120"/>
      <c r="J49" s="52"/>
    </row>
    <row r="50" spans="2:10" s="8" customFormat="1" ht="71.25" customHeight="1" x14ac:dyDescent="0.25">
      <c r="B50" s="108" t="s">
        <v>37</v>
      </c>
      <c r="C50" s="108"/>
      <c r="D50" s="108"/>
      <c r="E50" s="108"/>
      <c r="F50" s="108"/>
      <c r="G50" s="108"/>
      <c r="J50" s="52"/>
    </row>
    <row r="51" spans="2:10" s="8" customFormat="1" ht="57" customHeight="1" x14ac:dyDescent="0.25">
      <c r="B51" s="121" t="s">
        <v>38</v>
      </c>
      <c r="C51" s="121"/>
      <c r="D51" s="121"/>
      <c r="E51" s="121"/>
      <c r="F51" s="121"/>
      <c r="G51" s="121"/>
      <c r="J51" s="52"/>
    </row>
    <row r="52" spans="2:10" ht="21.75" customHeight="1" x14ac:dyDescent="0.25">
      <c r="B52" s="119" t="s">
        <v>39</v>
      </c>
      <c r="C52" s="119"/>
      <c r="D52" s="119"/>
      <c r="E52" s="119"/>
      <c r="F52" s="119"/>
      <c r="G52" s="119"/>
      <c r="J52" s="52"/>
    </row>
    <row r="53" spans="2:10" ht="36" customHeight="1" x14ac:dyDescent="0.25">
      <c r="B53" s="108" t="s">
        <v>40</v>
      </c>
      <c r="C53" s="108"/>
      <c r="D53" s="108"/>
      <c r="E53" s="108"/>
      <c r="F53" s="108"/>
      <c r="G53" s="108"/>
    </row>
    <row r="54" spans="2:10" ht="19.5" customHeight="1" thickBot="1" x14ac:dyDescent="0.3"/>
    <row r="55" spans="2:10" ht="36.75" customHeight="1" x14ac:dyDescent="0.25">
      <c r="B55" s="124" t="s">
        <v>73</v>
      </c>
      <c r="C55" s="125"/>
      <c r="D55" s="125"/>
      <c r="E55" s="125"/>
      <c r="F55" s="125"/>
      <c r="G55" s="126"/>
    </row>
    <row r="56" spans="2:10" ht="15.75" customHeight="1" thickBot="1" x14ac:dyDescent="0.3">
      <c r="B56" s="127"/>
      <c r="C56" s="128"/>
      <c r="D56" s="128"/>
      <c r="E56" s="128"/>
      <c r="F56" s="128"/>
      <c r="G56" s="129"/>
    </row>
    <row r="57" spans="2:10" ht="18" customHeight="1" x14ac:dyDescent="0.25">
      <c r="B57" s="142" t="s">
        <v>60</v>
      </c>
      <c r="C57" s="143"/>
      <c r="D57" s="143"/>
      <c r="E57" s="143"/>
      <c r="F57" s="143"/>
      <c r="G57" s="144"/>
    </row>
    <row r="58" spans="2:10" ht="44.25" customHeight="1" x14ac:dyDescent="0.25">
      <c r="B58" s="132"/>
      <c r="C58" s="133"/>
      <c r="D58" s="10" t="s">
        <v>3</v>
      </c>
      <c r="E58" s="10" t="s">
        <v>4</v>
      </c>
      <c r="F58" s="12" t="s">
        <v>5</v>
      </c>
      <c r="G58" s="72" t="s">
        <v>7</v>
      </c>
    </row>
    <row r="59" spans="2:10" ht="18" customHeight="1" x14ac:dyDescent="0.25">
      <c r="B59" s="130" t="s">
        <v>41</v>
      </c>
      <c r="C59" s="131"/>
      <c r="D59" s="15">
        <f>SUM(D60:D61)</f>
        <v>0</v>
      </c>
      <c r="E59" s="15">
        <f>SUM(E60:E61)</f>
        <v>0</v>
      </c>
      <c r="F59" s="19">
        <f>SUM(F60:F61)</f>
        <v>0</v>
      </c>
      <c r="G59" s="73" t="e">
        <f>F59/F66</f>
        <v>#DIV/0!</v>
      </c>
    </row>
    <row r="60" spans="2:10" ht="21" customHeight="1" x14ac:dyDescent="0.25">
      <c r="B60" s="136" t="s">
        <v>42</v>
      </c>
      <c r="C60" s="20" t="s">
        <v>43</v>
      </c>
      <c r="D60" s="21">
        <f>D16</f>
        <v>0</v>
      </c>
      <c r="E60" s="21">
        <f>E16</f>
        <v>0</v>
      </c>
      <c r="F60" s="25">
        <f>D60+E60</f>
        <v>0</v>
      </c>
      <c r="G60" s="138" t="e">
        <f>(F60+F61)/F66</f>
        <v>#DIV/0!</v>
      </c>
    </row>
    <row r="61" spans="2:10" ht="21" customHeight="1" x14ac:dyDescent="0.25">
      <c r="B61" s="137"/>
      <c r="C61" s="29" t="s">
        <v>44</v>
      </c>
      <c r="D61" s="140"/>
      <c r="E61" s="141"/>
      <c r="F61" s="22">
        <f>D70</f>
        <v>0</v>
      </c>
      <c r="G61" s="139"/>
    </row>
    <row r="62" spans="2:10" ht="33.75" customHeight="1" x14ac:dyDescent="0.25">
      <c r="B62" s="130" t="s">
        <v>76</v>
      </c>
      <c r="C62" s="131"/>
      <c r="D62" s="15"/>
      <c r="E62" s="15"/>
      <c r="F62" s="24">
        <f>SUM(F63:F65)</f>
        <v>0</v>
      </c>
      <c r="G62" s="73" t="e">
        <f>F62/F66</f>
        <v>#DIV/0!</v>
      </c>
    </row>
    <row r="63" spans="2:10" ht="21" customHeight="1" x14ac:dyDescent="0.25">
      <c r="B63" s="136" t="s">
        <v>75</v>
      </c>
      <c r="C63" s="20" t="s">
        <v>45</v>
      </c>
      <c r="D63" s="50"/>
      <c r="E63" s="50"/>
      <c r="F63" s="25">
        <f>D63+E63</f>
        <v>0</v>
      </c>
      <c r="G63" s="138" t="e">
        <f>(F63+F64)/F66</f>
        <v>#DIV/0!</v>
      </c>
    </row>
    <row r="64" spans="2:10" ht="21" customHeight="1" x14ac:dyDescent="0.25">
      <c r="B64" s="137"/>
      <c r="C64" s="23" t="s">
        <v>46</v>
      </c>
      <c r="D64" s="140"/>
      <c r="E64" s="141"/>
      <c r="F64" s="30">
        <f>D71</f>
        <v>0</v>
      </c>
      <c r="G64" s="139"/>
    </row>
    <row r="65" spans="2:7" ht="21" customHeight="1" x14ac:dyDescent="0.25">
      <c r="B65" s="67"/>
      <c r="C65" s="11" t="s">
        <v>47</v>
      </c>
      <c r="D65" s="16"/>
      <c r="E65" s="16"/>
      <c r="F65" s="26">
        <f>D65+E65</f>
        <v>0</v>
      </c>
      <c r="G65" s="74" t="e">
        <f>F65/F66</f>
        <v>#DIV/0!</v>
      </c>
    </row>
    <row r="66" spans="2:7" ht="19.5" thickBot="1" x14ac:dyDescent="0.35">
      <c r="B66" s="134" t="s">
        <v>48</v>
      </c>
      <c r="C66" s="135"/>
      <c r="D66" s="135"/>
      <c r="E66" s="135"/>
      <c r="F66" s="68">
        <f>F59+F62</f>
        <v>0</v>
      </c>
      <c r="G66" s="75" t="e">
        <f>G59+G62</f>
        <v>#DIV/0!</v>
      </c>
    </row>
    <row r="67" spans="2:7" ht="15.75" thickBot="1" x14ac:dyDescent="0.3"/>
    <row r="68" spans="2:7" ht="18" customHeight="1" x14ac:dyDescent="0.25">
      <c r="B68" s="100" t="s">
        <v>49</v>
      </c>
      <c r="C68" s="101"/>
      <c r="D68" s="102"/>
      <c r="E68" s="8"/>
      <c r="F68" s="8"/>
      <c r="G68" s="8"/>
    </row>
    <row r="69" spans="2:7" ht="16.899999999999999" customHeight="1" x14ac:dyDescent="0.25">
      <c r="B69" s="103" t="s">
        <v>77</v>
      </c>
      <c r="C69" s="104"/>
      <c r="D69" s="61">
        <f>D70+D71</f>
        <v>0</v>
      </c>
      <c r="E69" t="s">
        <v>50</v>
      </c>
    </row>
    <row r="70" spans="2:7" ht="30" x14ac:dyDescent="0.25">
      <c r="B70" s="62"/>
      <c r="C70" s="11" t="s">
        <v>79</v>
      </c>
      <c r="D70" s="65">
        <f>ROUND(IF(F45*3%&gt;30000,30000,F45*3%),0)</f>
        <v>0</v>
      </c>
      <c r="E70" s="168" t="s">
        <v>80</v>
      </c>
      <c r="F70" s="169"/>
      <c r="G70" s="169"/>
    </row>
    <row r="71" spans="2:7" ht="30" x14ac:dyDescent="0.25">
      <c r="B71" s="62"/>
      <c r="C71" s="11" t="s">
        <v>74</v>
      </c>
      <c r="D71" s="65">
        <f>ROUND(IF(F45*2%&gt;20000,20000,F45*2%),0)</f>
        <v>0</v>
      </c>
    </row>
    <row r="72" spans="2:7" x14ac:dyDescent="0.25">
      <c r="B72" s="105"/>
      <c r="C72" s="106"/>
      <c r="D72" s="107"/>
    </row>
    <row r="73" spans="2:7" ht="45.75" thickBot="1" x14ac:dyDescent="0.3">
      <c r="B73" s="54"/>
      <c r="C73" s="63" t="s">
        <v>51</v>
      </c>
      <c r="D73" s="64" t="e">
        <f>ROUND(IF(G73="oui",(F20+F24+F27+F30+F33)*27%*G63,0),0)</f>
        <v>#DIV/0!</v>
      </c>
      <c r="E73" s="9" t="s">
        <v>52</v>
      </c>
      <c r="F73" s="9" t="s">
        <v>81</v>
      </c>
      <c r="G73" s="49" t="s">
        <v>53</v>
      </c>
    </row>
    <row r="74" spans="2:7" ht="15.75" thickBot="1" x14ac:dyDescent="0.3"/>
    <row r="75" spans="2:7" ht="15.75" x14ac:dyDescent="0.25">
      <c r="B75" s="100" t="s">
        <v>54</v>
      </c>
      <c r="C75" s="101"/>
      <c r="D75" s="102"/>
      <c r="E75" s="8"/>
      <c r="F75" s="8"/>
      <c r="G75" s="8"/>
    </row>
    <row r="76" spans="2:7" x14ac:dyDescent="0.25">
      <c r="B76" s="62"/>
      <c r="C76" s="56" t="s">
        <v>55</v>
      </c>
      <c r="D76" s="65">
        <f>F63</f>
        <v>0</v>
      </c>
    </row>
    <row r="77" spans="2:7" x14ac:dyDescent="0.25">
      <c r="B77" s="62"/>
      <c r="C77" s="56" t="s">
        <v>56</v>
      </c>
      <c r="D77" s="65">
        <f>D71</f>
        <v>0</v>
      </c>
    </row>
    <row r="78" spans="2:7" x14ac:dyDescent="0.25">
      <c r="B78" s="62"/>
      <c r="C78" s="57" t="s">
        <v>57</v>
      </c>
      <c r="D78" s="65" t="e">
        <f>D73</f>
        <v>#DIV/0!</v>
      </c>
    </row>
    <row r="79" spans="2:7" ht="16.5" thickBot="1" x14ac:dyDescent="0.3">
      <c r="B79" s="98" t="s">
        <v>58</v>
      </c>
      <c r="C79" s="99"/>
      <c r="D79" s="66" t="e">
        <f>D76+D77+D78</f>
        <v>#DIV/0!</v>
      </c>
    </row>
    <row r="80" spans="2:7" x14ac:dyDescent="0.25">
      <c r="B80" s="95"/>
      <c r="C80" s="94" t="s">
        <v>47</v>
      </c>
      <c r="D80" s="65">
        <f>F65</f>
        <v>0</v>
      </c>
    </row>
    <row r="81" spans="2:4" ht="36" customHeight="1" thickBot="1" x14ac:dyDescent="0.3">
      <c r="B81" s="96" t="s">
        <v>78</v>
      </c>
      <c r="C81" s="97"/>
      <c r="D81" s="66" t="e">
        <f>D79+D80</f>
        <v>#DIV/0!</v>
      </c>
    </row>
    <row r="85" spans="2:4" x14ac:dyDescent="0.25">
      <c r="B85" t="s">
        <v>59</v>
      </c>
    </row>
  </sheetData>
  <protectedRanges>
    <protectedRange algorithmName="SHA-512" hashValue="rge6rNiGRp5+C3nNaAGoWRTog3Z12Jg56136Kf80tVjXJ7/1gUjiyUoLUSZOY7+KFzgsMs0Eo83hXz+PEWkKEQ==" saltValue="yZpYNH4q8NiMSWBHEYdFeg==" spinCount="100000" sqref="F46:F47 D33:G33 D30:G30 D27:G27 D24:G24 D20:G20 D37:G37 D45:G45" name="Plage1"/>
    <protectedRange sqref="C81:D81" name="ContribIndus 1a5_1"/>
  </protectedRanges>
  <mergeCells count="43">
    <mergeCell ref="E70:G70"/>
    <mergeCell ref="B2:G2"/>
    <mergeCell ref="B45:C45"/>
    <mergeCell ref="B18:C19"/>
    <mergeCell ref="D19:E19"/>
    <mergeCell ref="F18:F19"/>
    <mergeCell ref="G18:G19"/>
    <mergeCell ref="B37:C37"/>
    <mergeCell ref="B5:G5"/>
    <mergeCell ref="B3:G3"/>
    <mergeCell ref="B7:G7"/>
    <mergeCell ref="B9:G9"/>
    <mergeCell ref="B55:G56"/>
    <mergeCell ref="B68:D68"/>
    <mergeCell ref="B62:C62"/>
    <mergeCell ref="B58:C58"/>
    <mergeCell ref="B66:E66"/>
    <mergeCell ref="B63:B64"/>
    <mergeCell ref="G60:G61"/>
    <mergeCell ref="G63:G64"/>
    <mergeCell ref="D61:E61"/>
    <mergeCell ref="D64:E64"/>
    <mergeCell ref="B59:C59"/>
    <mergeCell ref="B60:B61"/>
    <mergeCell ref="B57:G57"/>
    <mergeCell ref="B53:G53"/>
    <mergeCell ref="B16:C16"/>
    <mergeCell ref="B20:C20"/>
    <mergeCell ref="B33:C33"/>
    <mergeCell ref="B46:E46"/>
    <mergeCell ref="B47:E47"/>
    <mergeCell ref="B52:G52"/>
    <mergeCell ref="B49:G49"/>
    <mergeCell ref="B51:G51"/>
    <mergeCell ref="B24:C24"/>
    <mergeCell ref="B50:G50"/>
    <mergeCell ref="B27:C27"/>
    <mergeCell ref="B30:C30"/>
    <mergeCell ref="B81:C81"/>
    <mergeCell ref="B79:C79"/>
    <mergeCell ref="B75:D75"/>
    <mergeCell ref="B69:C69"/>
    <mergeCell ref="B72:D72"/>
  </mergeCells>
  <phoneticPr fontId="22" type="noConversion"/>
  <conditionalFormatting sqref="D79">
    <cfRule type="cellIs" dxfId="7" priority="32" operator="greaterThan">
      <formula>1500000</formula>
    </cfRule>
  </conditionalFormatting>
  <conditionalFormatting sqref="D81">
    <cfRule type="cellIs" dxfId="6" priority="1" operator="greaterThan">
      <formula>320000</formula>
    </cfRule>
  </conditionalFormatting>
  <conditionalFormatting sqref="F47">
    <cfRule type="cellIs" dxfId="5" priority="19" operator="notEqual">
      <formula>$F$66</formula>
    </cfRule>
  </conditionalFormatting>
  <conditionalFormatting sqref="F66">
    <cfRule type="cellIs" dxfId="4" priority="18" operator="notEqual">
      <formula>$F$47</formula>
    </cfRule>
  </conditionalFormatting>
  <conditionalFormatting sqref="G30">
    <cfRule type="cellIs" dxfId="3" priority="36" operator="greaterThan">
      <formula>0.25</formula>
    </cfRule>
  </conditionalFormatting>
  <conditionalFormatting sqref="G59:G61">
    <cfRule type="cellIs" dxfId="2" priority="35" operator="lessThan">
      <formula>0.2</formula>
    </cfRule>
  </conditionalFormatting>
  <conditionalFormatting sqref="G62">
    <cfRule type="cellIs" dxfId="1" priority="34" operator="greaterThan">
      <formula>0.8</formula>
    </cfRule>
  </conditionalFormatting>
  <conditionalFormatting sqref="G63">
    <cfRule type="cellIs" dxfId="0" priority="33" operator="greaterThan">
      <formula>0.5</formula>
    </cfRule>
  </conditionalFormatting>
  <pageMargins left="0.23622047244094491" right="0.23622047244094491" top="0.74803149606299213" bottom="0.74803149606299213" header="0.31496062992125984" footer="0.31496062992125984"/>
  <pageSetup scale="75"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Feuil1!$A$3:$A$4</xm:f>
          </x14:formula1>
          <xm:sqref>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61</v>
      </c>
    </row>
    <row r="3" spans="1:1" x14ac:dyDescent="0.25">
      <c r="A3" t="s">
        <v>53</v>
      </c>
    </row>
    <row r="4" spans="1:1" x14ac:dyDescent="0.25">
      <c r="A4" s="8"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e2ae8c9e25260f480f3970667e9d426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a413788ed3da91291d93b02b69d2e9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3.xml><?xml version="1.0" encoding="utf-8"?>
<ds:datastoreItem xmlns:ds="http://schemas.openxmlformats.org/officeDocument/2006/customXml" ds:itemID="{4DAE750E-BEBB-4D99-9A71-D6CA58A79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Volet International</vt:lpstr>
      <vt:lpstr>Feuil1</vt:lpstr>
      <vt:lpstr>'Volet International'!_ftnref1</vt:lpstr>
      <vt:lpstr>'Volet International'!_ftnref2</vt:lpstr>
      <vt:lpstr>'Volet International'!_ftnref3</vt:lpstr>
      <vt:lpstr>'Volet International'!_ftnref4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2025-02-13T22:26:22Z</cp:lastPrinted>
  <dcterms:created xsi:type="dcterms:W3CDTF">2020-09-03T17:39:39Z</dcterms:created>
  <dcterms:modified xsi:type="dcterms:W3CDTF">2025-03-27T18:47:26Z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